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ellington\Objective\objective.dplh.wa.gov.au-8008\nwellington\Objects\"/>
    </mc:Choice>
  </mc:AlternateContent>
  <xr:revisionPtr revIDLastSave="0" documentId="13_ncr:1_{D7485C83-9B57-4E85-9874-75C114656C4C}" xr6:coauthVersionLast="47" xr6:coauthVersionMax="47" xr10:uidLastSave="{00000000-0000-0000-0000-000000000000}"/>
  <bookViews>
    <workbookView xWindow="28680" yWindow="15" windowWidth="29040" windowHeight="15840" xr2:uid="{4CEB6246-FCAF-47F3-8E6E-60B1A33ED783}"/>
  </bookViews>
  <sheets>
    <sheet name="Matrix - Standard" sheetId="1" r:id="rId1"/>
    <sheet name="Matrix - Stage X (if required)" sheetId="2" r:id="rId2"/>
    <sheet name="Drawing Li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2" l="1"/>
  <c r="D67" i="2"/>
  <c r="D66" i="2"/>
  <c r="D52" i="2"/>
  <c r="D51" i="2"/>
  <c r="D50" i="2"/>
  <c r="D39" i="2"/>
  <c r="D38" i="2"/>
  <c r="D37" i="2"/>
  <c r="D27" i="2"/>
  <c r="D26" i="2"/>
  <c r="D25" i="2"/>
  <c r="D13" i="2"/>
  <c r="H6" i="2" s="1"/>
  <c r="D12" i="2"/>
  <c r="D11" i="2"/>
  <c r="D10" i="2"/>
  <c r="D13" i="1"/>
  <c r="H6" i="1" s="1"/>
  <c r="D12" i="1"/>
  <c r="D11" i="1"/>
  <c r="D10" i="1"/>
  <c r="D37" i="1"/>
  <c r="D38" i="1"/>
  <c r="D39" i="1"/>
  <c r="D66" i="1"/>
  <c r="D27" i="1"/>
  <c r="D26" i="1"/>
  <c r="D25" i="1"/>
  <c r="D52" i="1"/>
  <c r="D51" i="1"/>
  <c r="D50" i="1"/>
  <c r="D68" i="1"/>
  <c r="D67" i="1"/>
  <c r="H4" i="1" l="1"/>
  <c r="H3" i="1"/>
  <c r="H5" i="1"/>
  <c r="D53" i="2"/>
  <c r="D40" i="2"/>
  <c r="H4" i="2"/>
  <c r="H5" i="2"/>
  <c r="D69" i="2"/>
  <c r="H3" i="2"/>
  <c r="D14" i="2"/>
  <c r="D28" i="2"/>
  <c r="D40" i="1"/>
  <c r="D53" i="1"/>
  <c r="D28" i="1"/>
  <c r="H7" i="2" l="1"/>
  <c r="D69" i="1"/>
  <c r="D14" i="1" l="1"/>
  <c r="H7" i="1"/>
</calcChain>
</file>

<file path=xl/sharedStrings.xml><?xml version="1.0" encoding="utf-8"?>
<sst xmlns="http://schemas.openxmlformats.org/spreadsheetml/2006/main" count="121" uniqueCount="50">
  <si>
    <t>CONDITION CLEARANCES</t>
  </si>
  <si>
    <t>Open</t>
  </si>
  <si>
    <t>Submitted, awaiting approval</t>
  </si>
  <si>
    <t>Ongoing conditions</t>
  </si>
  <si>
    <t>TOTAL</t>
  </si>
  <si>
    <t>Number</t>
  </si>
  <si>
    <t>Condition</t>
  </si>
  <si>
    <t>Relevant Advice Note</t>
  </si>
  <si>
    <t>Status</t>
  </si>
  <si>
    <t>Ongoing/General Conditions</t>
  </si>
  <si>
    <t>Cleared</t>
  </si>
  <si>
    <t xml:space="preserve">Government   Agencies </t>
  </si>
  <si>
    <t>Information   submitted</t>
  </si>
  <si>
    <t>Property Location:</t>
  </si>
  <si>
    <t>File Reference:</t>
  </si>
  <si>
    <t>Applicant:</t>
  </si>
  <si>
    <t>Date:</t>
  </si>
  <si>
    <t>Revision:</t>
  </si>
  <si>
    <t>Address</t>
  </si>
  <si>
    <t>Applicant</t>
  </si>
  <si>
    <t>Ongoing</t>
  </si>
  <si>
    <t>Applicant Notes</t>
  </si>
  <si>
    <t>SDAU Officer Notes</t>
  </si>
  <si>
    <t>Note: Advice notes not directly related to conditions are not listed</t>
  </si>
  <si>
    <t xml:space="preserve">Current responsibility to advance (applicant unless stated) </t>
  </si>
  <si>
    <r>
      <t>Prior to</t>
    </r>
    <r>
      <rPr>
        <b/>
        <sz val="11"/>
        <color theme="1"/>
        <rFont val="Arial"/>
        <family val="2"/>
      </rPr>
      <t xml:space="preserve"> FORWARD WORKS BUILDING PERMIT</t>
    </r>
    <r>
      <rPr>
        <sz val="11"/>
        <color theme="1"/>
        <rFont val="Arial"/>
        <family val="2"/>
      </rPr>
      <t xml:space="preserve"> - Phase X</t>
    </r>
  </si>
  <si>
    <r>
      <t>Prior to</t>
    </r>
    <r>
      <rPr>
        <b/>
        <sz val="11"/>
        <color theme="1"/>
        <rFont val="Arial"/>
        <family val="2"/>
      </rPr>
      <t xml:space="preserve"> FULL BUILDING PERMIT</t>
    </r>
    <r>
      <rPr>
        <sz val="11"/>
        <color theme="1"/>
        <rFont val="Arial"/>
        <family val="2"/>
      </rPr>
      <t xml:space="preserve"> - Phase X</t>
    </r>
  </si>
  <si>
    <r>
      <t xml:space="preserve">Prior to </t>
    </r>
    <r>
      <rPr>
        <b/>
        <sz val="11"/>
        <color theme="1"/>
        <rFont val="Arial"/>
        <family val="2"/>
      </rPr>
      <t>COMMENCEMENT OF DEVELOPMENT</t>
    </r>
    <r>
      <rPr>
        <sz val="11"/>
        <color theme="1"/>
        <rFont val="Arial"/>
        <family val="2"/>
      </rPr>
      <t xml:space="preserve"> - Phase X</t>
    </r>
  </si>
  <si>
    <r>
      <t xml:space="preserve">Prior to </t>
    </r>
    <r>
      <rPr>
        <b/>
        <sz val="11"/>
        <color theme="1"/>
        <rFont val="Arial"/>
        <family val="2"/>
      </rPr>
      <t>OCCUPATION</t>
    </r>
    <r>
      <rPr>
        <sz val="11"/>
        <color theme="1"/>
        <rFont val="Arial"/>
        <family val="2"/>
      </rPr>
      <t xml:space="preserve"> - Phase X</t>
    </r>
  </si>
  <si>
    <t>PART 17 DEVELOPMENT APPROVAL CONDITIONS MATRIX</t>
  </si>
  <si>
    <t>SDAU-XXX-XX</t>
  </si>
  <si>
    <t xml:space="preserve">Description of stage </t>
  </si>
  <si>
    <t>ARCHITECTURAL PLANS</t>
  </si>
  <si>
    <t>DRAWING NUMBER</t>
  </si>
  <si>
    <t>NAME</t>
  </si>
  <si>
    <t>REVISION</t>
  </si>
  <si>
    <t>DATE</t>
  </si>
  <si>
    <t>Please ensure submitted plans are bundled together in one PDF and uploaded to Planning Online referencing the relevant condition.</t>
  </si>
  <si>
    <t>Examples</t>
  </si>
  <si>
    <t>Condition 2 - Architectural Plans</t>
  </si>
  <si>
    <t>Condition 2 - Structural Plans</t>
  </si>
  <si>
    <t>Condition 2 - Hydraulic Plans</t>
  </si>
  <si>
    <t>In some instances, landscaping plans may be addressed by way of separate condition.</t>
  </si>
  <si>
    <t>Example</t>
  </si>
  <si>
    <t>Condition 8 - Landscaping Plans</t>
  </si>
  <si>
    <t xml:space="preserve">LANDSCAPE PLANS </t>
  </si>
  <si>
    <t>STRUCTURAL PLANS</t>
  </si>
  <si>
    <t>HYDRAULIC PLANS</t>
  </si>
  <si>
    <t>MECHANICAL PLANS</t>
  </si>
  <si>
    <t>FIRE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</si>
</sst>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sz val="11"/>
      <color rgb="FFFF7C8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9"/>
      <name val="Arial"/>
      <family val="2"/>
    </font>
    <font>
      <sz val="11"/>
      <color theme="7"/>
      <name val="Arial"/>
      <family val="2"/>
    </font>
    <font>
      <sz val="11"/>
      <color theme="6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0" fillId="0" borderId="0" xfId="0" applyFont="1" applyBorder="1"/>
    <xf numFmtId="0" fontId="0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3" fillId="4" borderId="6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 indent="1"/>
    </xf>
    <xf numFmtId="0" fontId="3" fillId="4" borderId="8" xfId="0" applyFont="1" applyFill="1" applyBorder="1" applyAlignment="1">
      <alignment horizontal="left" vertical="center" indent="1"/>
    </xf>
    <xf numFmtId="0" fontId="3" fillId="4" borderId="9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7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29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C0000"/>
      </font>
      <fill>
        <patternFill>
          <bgColor rgb="FFFFBDBD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1.xml" Id="rId8" /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3.xml" Id="R781ce98c612349ff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E261D6-58DA-4723-BE5B-80D312243D9B}" name="Table1" displayName="Table1" ref="A2:D31" totalsRowShown="0">
  <autoFilter ref="A2:D31" xr:uid="{CAE261D6-58DA-4723-BE5B-80D312243D9B}"/>
  <tableColumns count="4">
    <tableColumn id="1" xr3:uid="{EFD761E7-B82E-4439-B2DF-6DE34E56043B}" name="DRAWING NUMBER"/>
    <tableColumn id="2" xr3:uid="{5FC0E391-7F54-4141-A72A-B052DBD13267}" name="NAME"/>
    <tableColumn id="3" xr3:uid="{22320601-D22E-46F7-91B5-9EF674C26C21}" name="REVISION"/>
    <tableColumn id="4" xr3:uid="{9CDC3B21-0A6E-4956-87D1-59032FDF6115}" name="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5AE8-9CA1-40FE-9FD8-280FCEC506F6}">
  <sheetPr>
    <pageSetUpPr fitToPage="1"/>
  </sheetPr>
  <dimension ref="A1:I81"/>
  <sheetViews>
    <sheetView tabSelected="1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2" sqref="B2"/>
    </sheetView>
  </sheetViews>
  <sheetFormatPr defaultColWidth="12.85546875" defaultRowHeight="15" x14ac:dyDescent="0.25"/>
  <cols>
    <col min="1" max="1" width="16.85546875" style="1" customWidth="1"/>
    <col min="2" max="2" width="51.7109375" style="1" customWidth="1"/>
    <col min="3" max="3" width="34.7109375" style="1" customWidth="1"/>
    <col min="4" max="4" width="20.5703125" style="1" customWidth="1"/>
    <col min="5" max="5" width="33.140625" style="1" customWidth="1"/>
    <col min="6" max="6" width="32.28515625" style="1" customWidth="1"/>
    <col min="7" max="7" width="33.5703125" style="40" customWidth="1"/>
    <col min="8" max="8" width="31.85546875" style="63" customWidth="1"/>
    <col min="9" max="9" width="28.42578125" style="1" customWidth="1"/>
    <col min="10" max="16384" width="12.85546875" style="1"/>
  </cols>
  <sheetData>
    <row r="1" spans="1:9" customFormat="1" ht="26.45" customHeight="1" x14ac:dyDescent="0.25">
      <c r="A1" s="68" t="s">
        <v>29</v>
      </c>
      <c r="B1" s="68"/>
      <c r="C1" s="68"/>
      <c r="D1" s="68"/>
      <c r="E1" s="68"/>
      <c r="F1" s="68"/>
      <c r="G1" s="68"/>
      <c r="H1" s="47"/>
      <c r="I1" s="48"/>
    </row>
    <row r="2" spans="1:9" ht="17.100000000000001" customHeight="1" x14ac:dyDescent="0.25">
      <c r="A2" s="5" t="s">
        <v>14</v>
      </c>
      <c r="B2" s="2" t="s">
        <v>30</v>
      </c>
      <c r="C2" s="3"/>
      <c r="D2" s="4"/>
      <c r="E2" s="6"/>
      <c r="F2" s="7"/>
      <c r="G2" s="49"/>
      <c r="H2" s="67" t="s">
        <v>0</v>
      </c>
      <c r="I2" s="67"/>
    </row>
    <row r="3" spans="1:9" ht="17.100000000000001" customHeight="1" x14ac:dyDescent="0.25">
      <c r="A3" s="5" t="s">
        <v>13</v>
      </c>
      <c r="B3" s="8" t="s">
        <v>18</v>
      </c>
      <c r="C3" s="9"/>
      <c r="D3" s="4"/>
      <c r="E3" s="4"/>
      <c r="F3" s="2"/>
      <c r="G3" s="49"/>
      <c r="H3" s="50">
        <f>D10+D37+D50+D25+D66</f>
        <v>0</v>
      </c>
      <c r="I3" s="50" t="s">
        <v>1</v>
      </c>
    </row>
    <row r="4" spans="1:9" ht="17.100000000000001" customHeight="1" x14ac:dyDescent="0.25">
      <c r="A4" s="5" t="s">
        <v>15</v>
      </c>
      <c r="B4" s="10" t="s">
        <v>19</v>
      </c>
      <c r="C4" s="10"/>
      <c r="D4" s="4"/>
      <c r="E4" s="4"/>
      <c r="F4" s="2"/>
      <c r="G4" s="49"/>
      <c r="H4" s="51">
        <f>D11+D38+D51+D26+D67</f>
        <v>0</v>
      </c>
      <c r="I4" s="52" t="s">
        <v>10</v>
      </c>
    </row>
    <row r="5" spans="1:9" ht="17.100000000000001" customHeight="1" x14ac:dyDescent="0.25">
      <c r="A5" s="5" t="s">
        <v>17</v>
      </c>
      <c r="B5" s="10"/>
      <c r="C5" s="11"/>
      <c r="D5" s="4"/>
      <c r="E5" s="4"/>
      <c r="F5" s="2"/>
      <c r="G5" s="49"/>
      <c r="H5" s="53">
        <f>D39+D12+D52+D27+D68</f>
        <v>0</v>
      </c>
      <c r="I5" s="52" t="s">
        <v>2</v>
      </c>
    </row>
    <row r="6" spans="1:9" ht="17.100000000000001" customHeight="1" x14ac:dyDescent="0.25">
      <c r="A6" s="12" t="s">
        <v>16</v>
      </c>
      <c r="B6" s="13"/>
      <c r="C6" s="14"/>
      <c r="D6" s="15"/>
      <c r="E6" s="14"/>
      <c r="F6" s="14"/>
      <c r="G6" s="49"/>
      <c r="H6" s="54">
        <f>D13</f>
        <v>0</v>
      </c>
      <c r="I6" s="52" t="s">
        <v>3</v>
      </c>
    </row>
    <row r="7" spans="1:9" ht="17.100000000000001" customHeight="1" x14ac:dyDescent="0.25">
      <c r="A7" s="12"/>
      <c r="B7" s="13"/>
      <c r="C7" s="14"/>
      <c r="D7" s="15"/>
      <c r="E7" s="14"/>
      <c r="F7" s="14"/>
      <c r="G7" s="49"/>
      <c r="H7" s="55">
        <f>SUM(H3:H6)</f>
        <v>0</v>
      </c>
      <c r="I7" s="56" t="s">
        <v>4</v>
      </c>
    </row>
    <row r="8" spans="1:9" s="62" customFormat="1" ht="14.45" customHeight="1" x14ac:dyDescent="0.25">
      <c r="A8" s="58"/>
      <c r="B8" s="59"/>
      <c r="C8" s="59"/>
      <c r="D8" s="6"/>
      <c r="E8" s="59"/>
      <c r="F8" s="59"/>
      <c r="G8" s="60"/>
      <c r="H8" s="61"/>
    </row>
    <row r="9" spans="1:9" s="16" customFormat="1" ht="43.5" customHeight="1" x14ac:dyDescent="0.25">
      <c r="A9" s="57" t="s">
        <v>5</v>
      </c>
      <c r="B9" s="57" t="s">
        <v>6</v>
      </c>
      <c r="C9" s="57" t="s">
        <v>7</v>
      </c>
      <c r="D9" s="57" t="s">
        <v>8</v>
      </c>
      <c r="E9" s="57" t="s">
        <v>11</v>
      </c>
      <c r="F9" s="57" t="s">
        <v>12</v>
      </c>
      <c r="G9" s="57" t="s">
        <v>21</v>
      </c>
      <c r="H9" s="57" t="s">
        <v>22</v>
      </c>
      <c r="I9" s="57" t="s">
        <v>24</v>
      </c>
    </row>
    <row r="10" spans="1:9" ht="18.600000000000001" customHeight="1" x14ac:dyDescent="0.25">
      <c r="A10" s="70" t="s">
        <v>9</v>
      </c>
      <c r="B10" s="70"/>
      <c r="C10" s="17" t="s">
        <v>1</v>
      </c>
      <c r="D10" s="18">
        <f>COUNTIF(D15:D24,"Open")</f>
        <v>0</v>
      </c>
      <c r="E10" s="19"/>
      <c r="F10" s="42"/>
      <c r="G10" s="42"/>
      <c r="H10" s="42"/>
      <c r="I10" s="20"/>
    </row>
    <row r="11" spans="1:9" ht="18.600000000000001" customHeight="1" x14ac:dyDescent="0.25">
      <c r="A11" s="70"/>
      <c r="B11" s="70"/>
      <c r="C11" s="17" t="s">
        <v>10</v>
      </c>
      <c r="D11" s="18">
        <f>COUNTIF(D15:D24,"Cleared")</f>
        <v>0</v>
      </c>
      <c r="E11" s="19"/>
      <c r="F11" s="42"/>
      <c r="G11" s="42"/>
      <c r="H11" s="42"/>
      <c r="I11" s="20"/>
    </row>
    <row r="12" spans="1:9" ht="18.600000000000001" customHeight="1" x14ac:dyDescent="0.25">
      <c r="A12" s="70"/>
      <c r="B12" s="70"/>
      <c r="C12" s="17" t="s">
        <v>2</v>
      </c>
      <c r="D12" s="18">
        <f>COUNTIF(D15:D24,"Submitted, awaiting approval")</f>
        <v>0</v>
      </c>
      <c r="E12" s="19"/>
      <c r="F12" s="42"/>
      <c r="G12" s="42"/>
      <c r="H12" s="42"/>
      <c r="I12" s="20"/>
    </row>
    <row r="13" spans="1:9" ht="18.600000000000001" customHeight="1" x14ac:dyDescent="0.25">
      <c r="A13" s="70"/>
      <c r="B13" s="70"/>
      <c r="C13" s="17" t="s">
        <v>20</v>
      </c>
      <c r="D13" s="18">
        <f>COUNTIF(D15:D24,"Ongoing")</f>
        <v>0</v>
      </c>
      <c r="E13" s="19"/>
      <c r="F13" s="42"/>
      <c r="G13" s="42"/>
      <c r="H13" s="42"/>
      <c r="I13" s="20"/>
    </row>
    <row r="14" spans="1:9" ht="18.600000000000001" customHeight="1" x14ac:dyDescent="0.25">
      <c r="A14" s="70"/>
      <c r="B14" s="70"/>
      <c r="C14" s="17" t="s">
        <v>4</v>
      </c>
      <c r="D14" s="18">
        <f>SUM(D10:D13)</f>
        <v>0</v>
      </c>
      <c r="E14" s="19"/>
      <c r="F14" s="42"/>
      <c r="G14" s="42"/>
      <c r="H14" s="42"/>
      <c r="I14" s="20"/>
    </row>
    <row r="15" spans="1:9" ht="15.95" customHeight="1" x14ac:dyDescent="0.25">
      <c r="A15" s="21"/>
      <c r="B15" s="22"/>
      <c r="C15" s="22"/>
      <c r="D15" s="24"/>
      <c r="E15" s="22"/>
      <c r="F15" s="22"/>
      <c r="G15" s="22"/>
      <c r="H15" s="22"/>
      <c r="I15" s="65"/>
    </row>
    <row r="16" spans="1:9" ht="15.95" customHeight="1" x14ac:dyDescent="0.25">
      <c r="A16" s="21"/>
      <c r="B16" s="22"/>
      <c r="C16" s="22"/>
      <c r="D16" s="24"/>
      <c r="E16" s="22"/>
      <c r="F16" s="22"/>
      <c r="G16" s="22"/>
      <c r="H16" s="22"/>
      <c r="I16" s="65"/>
    </row>
    <row r="17" spans="1:9" ht="15.95" customHeight="1" x14ac:dyDescent="0.25">
      <c r="A17" s="21"/>
      <c r="B17" s="22"/>
      <c r="C17" s="22"/>
      <c r="D17" s="24"/>
      <c r="E17" s="22"/>
      <c r="F17" s="22"/>
      <c r="G17" s="22"/>
      <c r="H17" s="22"/>
      <c r="I17" s="65"/>
    </row>
    <row r="18" spans="1:9" ht="15.95" customHeight="1" x14ac:dyDescent="0.25">
      <c r="A18" s="21"/>
      <c r="B18" s="22"/>
      <c r="C18" s="22"/>
      <c r="D18" s="24"/>
      <c r="E18" s="22"/>
      <c r="F18" s="22"/>
      <c r="G18" s="22"/>
      <c r="H18" s="22"/>
      <c r="I18" s="65"/>
    </row>
    <row r="19" spans="1:9" ht="15.95" customHeight="1" x14ac:dyDescent="0.25">
      <c r="A19" s="21"/>
      <c r="B19" s="22"/>
      <c r="C19" s="22"/>
      <c r="D19" s="24"/>
      <c r="E19" s="22"/>
      <c r="F19" s="22"/>
      <c r="G19" s="22"/>
      <c r="H19" s="22"/>
      <c r="I19" s="65"/>
    </row>
    <row r="20" spans="1:9" ht="15.95" customHeight="1" x14ac:dyDescent="0.25">
      <c r="A20" s="21"/>
      <c r="B20" s="22"/>
      <c r="C20" s="22"/>
      <c r="D20" s="24"/>
      <c r="E20" s="22"/>
      <c r="F20" s="22"/>
      <c r="G20" s="22"/>
      <c r="H20" s="22"/>
      <c r="I20" s="65"/>
    </row>
    <row r="21" spans="1:9" ht="15.95" customHeight="1" x14ac:dyDescent="0.25">
      <c r="A21" s="21"/>
      <c r="B21" s="22"/>
      <c r="C21" s="22"/>
      <c r="D21" s="24"/>
      <c r="E21" s="22"/>
      <c r="F21" s="22"/>
      <c r="G21" s="22"/>
      <c r="H21" s="22"/>
      <c r="I21" s="65"/>
    </row>
    <row r="22" spans="1:9" ht="15.95" customHeight="1" x14ac:dyDescent="0.25">
      <c r="A22" s="21"/>
      <c r="B22" s="22"/>
      <c r="C22" s="22"/>
      <c r="D22" s="24"/>
      <c r="E22" s="22"/>
      <c r="F22" s="22"/>
      <c r="G22" s="22"/>
      <c r="H22" s="22"/>
      <c r="I22" s="65"/>
    </row>
    <row r="23" spans="1:9" ht="15.95" customHeight="1" x14ac:dyDescent="0.25">
      <c r="A23" s="21"/>
      <c r="B23" s="22"/>
      <c r="C23" s="22"/>
      <c r="D23" s="24"/>
      <c r="E23" s="22"/>
      <c r="F23" s="22"/>
      <c r="G23" s="22"/>
      <c r="H23" s="22"/>
      <c r="I23" s="65"/>
    </row>
    <row r="24" spans="1:9" ht="15.95" customHeight="1" x14ac:dyDescent="0.25">
      <c r="A24" s="21"/>
      <c r="B24" s="22"/>
      <c r="C24" s="22"/>
      <c r="D24" s="24"/>
      <c r="E24" s="22"/>
      <c r="F24" s="22"/>
      <c r="G24" s="22"/>
      <c r="H24" s="22"/>
      <c r="I24" s="65"/>
    </row>
    <row r="25" spans="1:9" ht="17.45" customHeight="1" x14ac:dyDescent="0.25">
      <c r="A25" s="79" t="s">
        <v>27</v>
      </c>
      <c r="B25" s="79"/>
      <c r="C25" s="33" t="s">
        <v>1</v>
      </c>
      <c r="D25" s="34">
        <f>COUNTIF(D29:D35,"Open")</f>
        <v>0</v>
      </c>
      <c r="E25" s="34"/>
      <c r="F25" s="45"/>
      <c r="G25" s="45"/>
      <c r="H25" s="45"/>
      <c r="I25" s="45"/>
    </row>
    <row r="26" spans="1:9" ht="17.45" customHeight="1" x14ac:dyDescent="0.25">
      <c r="A26" s="79"/>
      <c r="B26" s="79"/>
      <c r="C26" s="33" t="s">
        <v>10</v>
      </c>
      <c r="D26" s="34">
        <f>COUNTIF(D29:D35,"Cleared")</f>
        <v>0</v>
      </c>
      <c r="E26" s="34"/>
      <c r="F26" s="45"/>
      <c r="G26" s="45"/>
      <c r="H26" s="45"/>
      <c r="I26" s="45"/>
    </row>
    <row r="27" spans="1:9" ht="17.45" customHeight="1" x14ac:dyDescent="0.25">
      <c r="A27" s="79"/>
      <c r="B27" s="79"/>
      <c r="C27" s="33" t="s">
        <v>2</v>
      </c>
      <c r="D27" s="34">
        <f>COUNTIF(D29:D35,"Submitted, awaiting approval")</f>
        <v>0</v>
      </c>
      <c r="E27" s="34"/>
      <c r="F27" s="45"/>
      <c r="G27" s="45"/>
      <c r="H27" s="45"/>
      <c r="I27" s="45"/>
    </row>
    <row r="28" spans="1:9" ht="17.45" customHeight="1" x14ac:dyDescent="0.25">
      <c r="A28" s="79"/>
      <c r="B28" s="79"/>
      <c r="C28" s="33" t="s">
        <v>4</v>
      </c>
      <c r="D28" s="35">
        <f>SUM(D25:D27)</f>
        <v>0</v>
      </c>
      <c r="E28" s="34"/>
      <c r="F28" s="45"/>
      <c r="G28" s="45"/>
      <c r="H28" s="45"/>
      <c r="I28" s="45"/>
    </row>
    <row r="29" spans="1:9" x14ac:dyDescent="0.25">
      <c r="A29" s="29"/>
      <c r="B29" s="22"/>
      <c r="C29" s="22"/>
      <c r="D29" s="64"/>
      <c r="E29" s="22"/>
      <c r="F29" s="22"/>
      <c r="G29" s="22"/>
      <c r="H29" s="22"/>
      <c r="I29" s="65"/>
    </row>
    <row r="30" spans="1:9" ht="15.95" customHeight="1" x14ac:dyDescent="0.25">
      <c r="A30" s="29"/>
      <c r="B30" s="22"/>
      <c r="C30" s="22"/>
      <c r="D30" s="64"/>
      <c r="E30" s="22"/>
      <c r="F30" s="22"/>
      <c r="G30" s="22"/>
      <c r="H30" s="22"/>
      <c r="I30" s="65"/>
    </row>
    <row r="31" spans="1:9" ht="15.95" customHeight="1" x14ac:dyDescent="0.25">
      <c r="A31" s="29"/>
      <c r="B31" s="22"/>
      <c r="C31" s="22"/>
      <c r="D31" s="64"/>
      <c r="E31" s="22"/>
      <c r="F31" s="22"/>
      <c r="G31" s="22"/>
      <c r="H31" s="22"/>
      <c r="I31" s="65"/>
    </row>
    <row r="32" spans="1:9" x14ac:dyDescent="0.25">
      <c r="A32" s="29"/>
      <c r="B32" s="22"/>
      <c r="C32" s="22"/>
      <c r="D32" s="64"/>
      <c r="E32" s="22"/>
      <c r="F32" s="22"/>
      <c r="G32" s="22"/>
      <c r="H32" s="22"/>
      <c r="I32" s="65"/>
    </row>
    <row r="33" spans="1:9" ht="15.95" customHeight="1" x14ac:dyDescent="0.25">
      <c r="A33" s="29"/>
      <c r="B33" s="22"/>
      <c r="C33" s="22"/>
      <c r="D33" s="64"/>
      <c r="E33" s="22"/>
      <c r="F33" s="22"/>
      <c r="G33" s="22"/>
      <c r="H33" s="22"/>
      <c r="I33" s="65"/>
    </row>
    <row r="34" spans="1:9" ht="15.95" customHeight="1" x14ac:dyDescent="0.25">
      <c r="A34" s="21"/>
      <c r="B34" s="22"/>
      <c r="C34" s="22"/>
      <c r="D34" s="64"/>
      <c r="E34" s="22"/>
      <c r="F34" s="22"/>
      <c r="G34" s="22"/>
      <c r="H34" s="22"/>
      <c r="I34" s="65"/>
    </row>
    <row r="35" spans="1:9" ht="15.95" customHeight="1" x14ac:dyDescent="0.25">
      <c r="A35" s="21"/>
      <c r="B35" s="22"/>
      <c r="C35" s="22"/>
      <c r="D35" s="64"/>
      <c r="E35" s="22"/>
      <c r="F35" s="22"/>
      <c r="G35" s="22"/>
      <c r="H35" s="22"/>
      <c r="I35" s="65"/>
    </row>
    <row r="36" spans="1:9" ht="15.95" customHeight="1" x14ac:dyDescent="0.25">
      <c r="A36" s="21"/>
      <c r="B36" s="22"/>
      <c r="C36" s="22"/>
      <c r="D36" s="24"/>
      <c r="E36" s="22"/>
      <c r="F36" s="22"/>
      <c r="G36" s="22"/>
      <c r="H36" s="22"/>
      <c r="I36" s="65"/>
    </row>
    <row r="37" spans="1:9" ht="17.45" customHeight="1" x14ac:dyDescent="0.25">
      <c r="A37" s="71" t="s">
        <v>25</v>
      </c>
      <c r="B37" s="72"/>
      <c r="C37" s="26" t="s">
        <v>1</v>
      </c>
      <c r="D37" s="27">
        <f>COUNTIF(D41:D49,"Open")</f>
        <v>0</v>
      </c>
      <c r="E37" s="27"/>
      <c r="F37" s="43"/>
      <c r="G37" s="43"/>
      <c r="H37" s="43"/>
      <c r="I37" s="43"/>
    </row>
    <row r="38" spans="1:9" ht="17.45" customHeight="1" x14ac:dyDescent="0.25">
      <c r="A38" s="73"/>
      <c r="B38" s="74"/>
      <c r="C38" s="26" t="s">
        <v>10</v>
      </c>
      <c r="D38" s="27">
        <f>COUNTIF(D41:D49,"Cleared")</f>
        <v>0</v>
      </c>
      <c r="E38" s="27"/>
      <c r="F38" s="43"/>
      <c r="G38" s="43"/>
      <c r="H38" s="43"/>
      <c r="I38" s="43"/>
    </row>
    <row r="39" spans="1:9" ht="17.45" customHeight="1" x14ac:dyDescent="0.25">
      <c r="A39" s="73"/>
      <c r="B39" s="74"/>
      <c r="C39" s="26" t="s">
        <v>2</v>
      </c>
      <c r="D39" s="27">
        <f>COUNTIF(D41:D49,"Submitted, awaiting approval")</f>
        <v>0</v>
      </c>
      <c r="E39" s="27"/>
      <c r="F39" s="43"/>
      <c r="G39" s="43"/>
      <c r="H39" s="43"/>
      <c r="I39" s="43"/>
    </row>
    <row r="40" spans="1:9" ht="17.45" customHeight="1" x14ac:dyDescent="0.25">
      <c r="A40" s="75"/>
      <c r="B40" s="76"/>
      <c r="C40" s="26" t="s">
        <v>4</v>
      </c>
      <c r="D40" s="28">
        <f>SUM(D37:D39)</f>
        <v>0</v>
      </c>
      <c r="E40" s="27"/>
      <c r="F40" s="43"/>
      <c r="G40" s="43"/>
      <c r="H40" s="43"/>
      <c r="I40" s="43"/>
    </row>
    <row r="41" spans="1:9" ht="15.95" customHeight="1" x14ac:dyDescent="0.25">
      <c r="A41" s="21"/>
      <c r="B41" s="22"/>
      <c r="C41" s="22"/>
      <c r="D41" s="64"/>
      <c r="E41" s="22"/>
      <c r="F41" s="22"/>
      <c r="G41" s="22"/>
      <c r="H41" s="22"/>
      <c r="I41" s="65"/>
    </row>
    <row r="42" spans="1:9" ht="15.95" customHeight="1" x14ac:dyDescent="0.25">
      <c r="A42" s="21"/>
      <c r="B42" s="22"/>
      <c r="C42" s="22"/>
      <c r="D42" s="64"/>
      <c r="E42" s="22"/>
      <c r="F42" s="22"/>
      <c r="G42" s="22"/>
      <c r="H42" s="22"/>
      <c r="I42" s="65"/>
    </row>
    <row r="43" spans="1:9" ht="15.95" customHeight="1" x14ac:dyDescent="0.25">
      <c r="A43" s="21"/>
      <c r="B43" s="22"/>
      <c r="C43" s="22"/>
      <c r="D43" s="64"/>
      <c r="E43" s="22"/>
      <c r="F43" s="22"/>
      <c r="G43" s="22"/>
      <c r="H43" s="22"/>
      <c r="I43" s="65"/>
    </row>
    <row r="44" spans="1:9" ht="15.95" customHeight="1" x14ac:dyDescent="0.25">
      <c r="A44" s="21"/>
      <c r="B44" s="22"/>
      <c r="C44" s="22"/>
      <c r="D44" s="64"/>
      <c r="E44" s="22"/>
      <c r="F44" s="22"/>
      <c r="G44" s="22"/>
      <c r="H44" s="22"/>
      <c r="I44" s="65"/>
    </row>
    <row r="45" spans="1:9" ht="15.95" customHeight="1" x14ac:dyDescent="0.25">
      <c r="A45" s="21"/>
      <c r="B45" s="22"/>
      <c r="C45" s="22"/>
      <c r="D45" s="64"/>
      <c r="E45" s="22"/>
      <c r="F45" s="22"/>
      <c r="G45" s="22"/>
      <c r="H45" s="22"/>
      <c r="I45" s="65"/>
    </row>
    <row r="46" spans="1:9" x14ac:dyDescent="0.25">
      <c r="A46" s="21"/>
      <c r="B46" s="22"/>
      <c r="C46" s="22"/>
      <c r="D46" s="64"/>
      <c r="E46" s="22"/>
      <c r="F46" s="22"/>
      <c r="G46" s="22"/>
      <c r="H46" s="22"/>
      <c r="I46" s="65"/>
    </row>
    <row r="47" spans="1:9" x14ac:dyDescent="0.25">
      <c r="A47" s="29"/>
      <c r="B47" s="22"/>
      <c r="C47" s="22"/>
      <c r="D47" s="64"/>
      <c r="E47" s="22"/>
      <c r="F47" s="22"/>
      <c r="G47" s="22"/>
      <c r="H47" s="22"/>
      <c r="I47" s="65"/>
    </row>
    <row r="48" spans="1:9" x14ac:dyDescent="0.25">
      <c r="A48" s="21"/>
      <c r="B48" s="22"/>
      <c r="C48" s="22"/>
      <c r="D48" s="64"/>
      <c r="E48" s="22"/>
      <c r="F48" s="22"/>
      <c r="G48" s="22"/>
      <c r="H48" s="22"/>
      <c r="I48" s="65"/>
    </row>
    <row r="49" spans="1:9" ht="15.95" customHeight="1" x14ac:dyDescent="0.25">
      <c r="A49" s="21"/>
      <c r="B49" s="22"/>
      <c r="C49" s="22"/>
      <c r="D49" s="64"/>
      <c r="E49" s="22"/>
      <c r="F49" s="22"/>
      <c r="G49" s="22"/>
      <c r="H49" s="22"/>
      <c r="I49" s="65"/>
    </row>
    <row r="50" spans="1:9" ht="17.45" customHeight="1" x14ac:dyDescent="0.25">
      <c r="A50" s="77" t="s">
        <v>26</v>
      </c>
      <c r="B50" s="77"/>
      <c r="C50" s="30" t="s">
        <v>1</v>
      </c>
      <c r="D50" s="31">
        <f>COUNTIF(D54:D65,"Open")</f>
        <v>0</v>
      </c>
      <c r="E50" s="31"/>
      <c r="F50" s="44"/>
      <c r="G50" s="44"/>
      <c r="H50" s="44"/>
      <c r="I50" s="44"/>
    </row>
    <row r="51" spans="1:9" ht="17.45" customHeight="1" x14ac:dyDescent="0.25">
      <c r="A51" s="77"/>
      <c r="B51" s="77"/>
      <c r="C51" s="30" t="s">
        <v>10</v>
      </c>
      <c r="D51" s="31">
        <f>COUNTIF(D54:D65,"Cleared")</f>
        <v>0</v>
      </c>
      <c r="E51" s="31"/>
      <c r="F51" s="44"/>
      <c r="G51" s="44"/>
      <c r="H51" s="44"/>
      <c r="I51" s="44"/>
    </row>
    <row r="52" spans="1:9" ht="17.45" customHeight="1" x14ac:dyDescent="0.25">
      <c r="A52" s="77"/>
      <c r="B52" s="77"/>
      <c r="C52" s="30" t="s">
        <v>2</v>
      </c>
      <c r="D52" s="31">
        <f>COUNTIF(D54:D65,"Submitted, awaiting approval")</f>
        <v>0</v>
      </c>
      <c r="E52" s="31"/>
      <c r="F52" s="44"/>
      <c r="G52" s="44"/>
      <c r="H52" s="44"/>
      <c r="I52" s="44"/>
    </row>
    <row r="53" spans="1:9" ht="17.45" customHeight="1" x14ac:dyDescent="0.25">
      <c r="A53" s="77"/>
      <c r="B53" s="77"/>
      <c r="C53" s="30" t="s">
        <v>4</v>
      </c>
      <c r="D53" s="32">
        <f>SUM(D50:D52)</f>
        <v>0</v>
      </c>
      <c r="E53" s="31"/>
      <c r="F53" s="44"/>
      <c r="G53" s="44"/>
      <c r="H53" s="44"/>
      <c r="I53" s="44"/>
    </row>
    <row r="54" spans="1:9" x14ac:dyDescent="0.25">
      <c r="A54" s="21"/>
      <c r="B54" s="22"/>
      <c r="C54" s="22"/>
      <c r="D54" s="64"/>
      <c r="E54" s="22"/>
      <c r="F54" s="22"/>
      <c r="G54" s="22"/>
      <c r="H54" s="22"/>
      <c r="I54" s="65"/>
    </row>
    <row r="55" spans="1:9" ht="15.95" customHeight="1" x14ac:dyDescent="0.25">
      <c r="A55" s="29"/>
      <c r="B55" s="22"/>
      <c r="C55" s="22"/>
      <c r="D55" s="64"/>
      <c r="E55" s="22"/>
      <c r="F55" s="22"/>
      <c r="G55" s="22"/>
      <c r="H55" s="22"/>
      <c r="I55" s="65"/>
    </row>
    <row r="56" spans="1:9" ht="15.95" customHeight="1" x14ac:dyDescent="0.25">
      <c r="A56" s="29"/>
      <c r="B56" s="22"/>
      <c r="C56" s="22"/>
      <c r="D56" s="64"/>
      <c r="E56" s="22"/>
      <c r="F56" s="22"/>
      <c r="G56" s="22"/>
      <c r="H56" s="22"/>
      <c r="I56" s="65"/>
    </row>
    <row r="57" spans="1:9" ht="15.95" customHeight="1" x14ac:dyDescent="0.25">
      <c r="A57" s="29"/>
      <c r="B57" s="22"/>
      <c r="C57" s="22"/>
      <c r="D57" s="64"/>
      <c r="E57" s="22"/>
      <c r="F57" s="22"/>
      <c r="G57" s="22"/>
      <c r="H57" s="22"/>
      <c r="I57" s="65"/>
    </row>
    <row r="58" spans="1:9" ht="15.95" customHeight="1" x14ac:dyDescent="0.25">
      <c r="A58" s="21"/>
      <c r="B58" s="22"/>
      <c r="C58" s="22"/>
      <c r="D58" s="64"/>
      <c r="E58" s="22"/>
      <c r="F58" s="22"/>
      <c r="G58" s="22"/>
      <c r="H58" s="22"/>
      <c r="I58" s="65"/>
    </row>
    <row r="59" spans="1:9" ht="15.95" customHeight="1" x14ac:dyDescent="0.25">
      <c r="A59" s="29"/>
      <c r="B59" s="22"/>
      <c r="C59" s="22"/>
      <c r="D59" s="64"/>
      <c r="E59" s="22"/>
      <c r="F59" s="22"/>
      <c r="G59" s="22"/>
      <c r="H59" s="22"/>
      <c r="I59" s="65"/>
    </row>
    <row r="60" spans="1:9" ht="15.95" customHeight="1" x14ac:dyDescent="0.25">
      <c r="A60" s="29"/>
      <c r="B60" s="22"/>
      <c r="C60" s="22"/>
      <c r="D60" s="64"/>
      <c r="E60" s="22"/>
      <c r="F60" s="22"/>
      <c r="G60" s="22"/>
      <c r="H60" s="22"/>
      <c r="I60" s="65"/>
    </row>
    <row r="61" spans="1:9" ht="15.95" customHeight="1" x14ac:dyDescent="0.25">
      <c r="A61" s="29"/>
      <c r="B61" s="22"/>
      <c r="C61" s="22"/>
      <c r="D61" s="64"/>
      <c r="E61" s="22"/>
      <c r="F61" s="22"/>
      <c r="G61" s="22"/>
      <c r="H61" s="22"/>
      <c r="I61" s="65"/>
    </row>
    <row r="62" spans="1:9" ht="15.95" customHeight="1" x14ac:dyDescent="0.25">
      <c r="A62" s="29"/>
      <c r="B62" s="22"/>
      <c r="C62" s="22"/>
      <c r="D62" s="64"/>
      <c r="E62" s="22"/>
      <c r="F62" s="22"/>
      <c r="G62" s="22"/>
      <c r="H62" s="22"/>
      <c r="I62" s="65"/>
    </row>
    <row r="63" spans="1:9" x14ac:dyDescent="0.25">
      <c r="A63" s="29"/>
      <c r="B63" s="22"/>
      <c r="C63" s="22"/>
      <c r="D63" s="64"/>
      <c r="E63" s="22"/>
      <c r="F63" s="22"/>
      <c r="G63" s="22"/>
      <c r="H63" s="22"/>
      <c r="I63" s="65"/>
    </row>
    <row r="64" spans="1:9" ht="15.95" customHeight="1" x14ac:dyDescent="0.25">
      <c r="A64" s="21"/>
      <c r="B64" s="22"/>
      <c r="C64" s="22"/>
      <c r="D64" s="64"/>
      <c r="E64" s="22"/>
      <c r="F64" s="22"/>
      <c r="G64" s="22"/>
      <c r="H64" s="22"/>
      <c r="I64" s="65"/>
    </row>
    <row r="65" spans="1:9" ht="15.95" customHeight="1" x14ac:dyDescent="0.25">
      <c r="A65" s="29"/>
      <c r="B65" s="66"/>
      <c r="C65" s="22"/>
      <c r="D65" s="64"/>
      <c r="E65" s="22"/>
      <c r="F65" s="22"/>
      <c r="G65" s="22"/>
      <c r="H65" s="22"/>
      <c r="I65" s="65"/>
    </row>
    <row r="66" spans="1:9" ht="20.100000000000001" customHeight="1" x14ac:dyDescent="0.25">
      <c r="A66" s="78" t="s">
        <v>28</v>
      </c>
      <c r="B66" s="78"/>
      <c r="C66" s="36" t="s">
        <v>1</v>
      </c>
      <c r="D66" s="37">
        <f>COUNTIF($D$70:$D$80,C66)</f>
        <v>0</v>
      </c>
      <c r="E66" s="37"/>
      <c r="F66" s="46"/>
      <c r="G66" s="46"/>
      <c r="H66" s="46"/>
      <c r="I66" s="46"/>
    </row>
    <row r="67" spans="1:9" ht="20.100000000000001" customHeight="1" x14ac:dyDescent="0.25">
      <c r="A67" s="78"/>
      <c r="B67" s="78"/>
      <c r="C67" s="36" t="s">
        <v>10</v>
      </c>
      <c r="D67" s="37">
        <f>COUNTIF($D$70:$D$80,C67)</f>
        <v>0</v>
      </c>
      <c r="E67" s="37"/>
      <c r="F67" s="46"/>
      <c r="G67" s="46"/>
      <c r="H67" s="46"/>
      <c r="I67" s="46"/>
    </row>
    <row r="68" spans="1:9" ht="20.100000000000001" customHeight="1" x14ac:dyDescent="0.25">
      <c r="A68" s="78"/>
      <c r="B68" s="78"/>
      <c r="C68" s="36" t="s">
        <v>2</v>
      </c>
      <c r="D68" s="37">
        <f>COUNTIF($D$70:$D$80,C68)</f>
        <v>0</v>
      </c>
      <c r="E68" s="37"/>
      <c r="F68" s="46"/>
      <c r="G68" s="46"/>
      <c r="H68" s="46"/>
      <c r="I68" s="46"/>
    </row>
    <row r="69" spans="1:9" ht="20.100000000000001" customHeight="1" x14ac:dyDescent="0.25">
      <c r="A69" s="78"/>
      <c r="B69" s="78"/>
      <c r="C69" s="36" t="s">
        <v>4</v>
      </c>
      <c r="D69" s="38">
        <f>SUM(D66:D68)</f>
        <v>0</v>
      </c>
      <c r="E69" s="37"/>
      <c r="F69" s="46"/>
      <c r="G69" s="46"/>
      <c r="H69" s="46"/>
      <c r="I69" s="46"/>
    </row>
    <row r="70" spans="1:9" ht="15.95" customHeight="1" x14ac:dyDescent="0.25">
      <c r="A70" s="21"/>
      <c r="B70" s="22"/>
      <c r="C70" s="22"/>
      <c r="D70" s="64"/>
      <c r="E70" s="22"/>
      <c r="F70" s="22"/>
      <c r="G70" s="22"/>
      <c r="H70" s="22"/>
      <c r="I70" s="65"/>
    </row>
    <row r="71" spans="1:9" ht="15.95" customHeight="1" x14ac:dyDescent="0.25">
      <c r="A71" s="21"/>
      <c r="B71" s="22"/>
      <c r="C71" s="22"/>
      <c r="D71" s="64"/>
      <c r="E71" s="22"/>
      <c r="F71" s="22"/>
      <c r="G71" s="22"/>
      <c r="H71" s="22"/>
      <c r="I71" s="65"/>
    </row>
    <row r="72" spans="1:9" ht="15.95" customHeight="1" x14ac:dyDescent="0.25">
      <c r="A72" s="21"/>
      <c r="B72" s="22"/>
      <c r="C72" s="22"/>
      <c r="D72" s="64"/>
      <c r="E72" s="22"/>
      <c r="F72" s="22"/>
      <c r="G72" s="22"/>
      <c r="H72" s="22"/>
      <c r="I72" s="65"/>
    </row>
    <row r="73" spans="1:9" ht="15.95" customHeight="1" x14ac:dyDescent="0.25">
      <c r="A73" s="21"/>
      <c r="B73" s="22"/>
      <c r="C73" s="22"/>
      <c r="D73" s="64"/>
      <c r="E73" s="22"/>
      <c r="F73" s="22"/>
      <c r="G73" s="22"/>
      <c r="H73" s="22"/>
      <c r="I73" s="65"/>
    </row>
    <row r="74" spans="1:9" ht="15.95" customHeight="1" x14ac:dyDescent="0.25">
      <c r="A74" s="21"/>
      <c r="B74" s="22"/>
      <c r="C74" s="22"/>
      <c r="D74" s="64"/>
      <c r="E74" s="22"/>
      <c r="F74" s="22"/>
      <c r="G74" s="22"/>
      <c r="H74" s="22"/>
      <c r="I74" s="65"/>
    </row>
    <row r="75" spans="1:9" ht="15.95" customHeight="1" x14ac:dyDescent="0.25">
      <c r="A75" s="21"/>
      <c r="B75" s="22"/>
      <c r="C75" s="22"/>
      <c r="D75" s="64"/>
      <c r="E75" s="22"/>
      <c r="F75" s="22"/>
      <c r="G75" s="22"/>
      <c r="H75" s="22"/>
      <c r="I75" s="65"/>
    </row>
    <row r="76" spans="1:9" ht="15.95" customHeight="1" x14ac:dyDescent="0.25">
      <c r="A76" s="21"/>
      <c r="B76" s="22"/>
      <c r="C76" s="22"/>
      <c r="D76" s="64"/>
      <c r="E76" s="22"/>
      <c r="F76" s="22"/>
      <c r="G76" s="22"/>
      <c r="H76" s="22"/>
      <c r="I76" s="65"/>
    </row>
    <row r="77" spans="1:9" ht="15.95" customHeight="1" x14ac:dyDescent="0.25">
      <c r="A77" s="21"/>
      <c r="B77" s="22"/>
      <c r="C77" s="22"/>
      <c r="D77" s="64"/>
      <c r="E77" s="22"/>
      <c r="F77" s="22"/>
      <c r="G77" s="22"/>
      <c r="H77" s="22"/>
      <c r="I77" s="65"/>
    </row>
    <row r="78" spans="1:9" x14ac:dyDescent="0.25">
      <c r="A78" s="21"/>
      <c r="B78" s="22"/>
      <c r="C78" s="22"/>
      <c r="D78" s="64"/>
      <c r="E78" s="22"/>
      <c r="F78" s="22"/>
      <c r="G78" s="22"/>
      <c r="H78" s="22"/>
      <c r="I78" s="65"/>
    </row>
    <row r="79" spans="1:9" x14ac:dyDescent="0.25">
      <c r="A79" s="39"/>
      <c r="B79" s="25"/>
      <c r="C79" s="22"/>
      <c r="D79" s="64"/>
      <c r="E79" s="22"/>
      <c r="F79" s="22"/>
      <c r="G79" s="22"/>
      <c r="H79" s="22"/>
      <c r="I79" s="65"/>
    </row>
    <row r="80" spans="1:9" ht="15.95" customHeight="1" x14ac:dyDescent="0.25">
      <c r="A80" s="21"/>
      <c r="B80" s="22"/>
      <c r="C80" s="22"/>
      <c r="D80" s="23"/>
      <c r="E80" s="22"/>
      <c r="F80" s="22"/>
      <c r="G80" s="22"/>
      <c r="H80" s="22"/>
      <c r="I80" s="65"/>
    </row>
    <row r="81" spans="1:8" ht="24" customHeight="1" x14ac:dyDescent="0.25">
      <c r="A81" s="69" t="s">
        <v>23</v>
      </c>
      <c r="B81" s="69"/>
      <c r="D81" s="15"/>
      <c r="E81" s="14"/>
      <c r="F81" s="14"/>
      <c r="G81" s="41"/>
      <c r="H81" s="41"/>
    </row>
  </sheetData>
  <mergeCells count="8">
    <mergeCell ref="H2:I2"/>
    <mergeCell ref="A1:G1"/>
    <mergeCell ref="A81:B81"/>
    <mergeCell ref="A10:B14"/>
    <mergeCell ref="A37:B40"/>
    <mergeCell ref="A50:B53"/>
    <mergeCell ref="A66:B69"/>
    <mergeCell ref="A25:B28"/>
  </mergeCells>
  <conditionalFormatting sqref="D69 D41:D49 D80:D81 D53:D65 D8:D36 H7">
    <cfRule type="cellIs" dxfId="292" priority="195" operator="equal">
      <formula>"Open"</formula>
    </cfRule>
    <cfRule type="cellIs" dxfId="291" priority="196" operator="equal">
      <formula>"Complete"</formula>
    </cfRule>
    <cfRule type="cellIs" dxfId="290" priority="197" operator="equal">
      <formula>"Progress"</formula>
    </cfRule>
  </conditionalFormatting>
  <conditionalFormatting sqref="D40:D48">
    <cfRule type="cellIs" dxfId="289" priority="192" operator="equal">
      <formula>"Open"</formula>
    </cfRule>
    <cfRule type="cellIs" dxfId="288" priority="193" operator="equal">
      <formula>"Complete"</formula>
    </cfRule>
    <cfRule type="cellIs" dxfId="287" priority="194" operator="equal">
      <formula>"Progress"</formula>
    </cfRule>
  </conditionalFormatting>
  <conditionalFormatting sqref="D48">
    <cfRule type="containsText" dxfId="286" priority="188" operator="containsText" text="Cleared">
      <formula>NOT(ISERROR(SEARCH("Cleared",D48)))</formula>
    </cfRule>
  </conditionalFormatting>
  <conditionalFormatting sqref="D41:D47">
    <cfRule type="containsText" dxfId="285" priority="187" operator="containsText" text="Cleared">
      <formula>NOT(ISERROR(SEARCH("Cleared",D41)))</formula>
    </cfRule>
  </conditionalFormatting>
  <conditionalFormatting sqref="D49">
    <cfRule type="cellIs" dxfId="284" priority="184" operator="equal">
      <formula>"Open"</formula>
    </cfRule>
    <cfRule type="cellIs" dxfId="283" priority="185" operator="equal">
      <formula>"Complete"</formula>
    </cfRule>
    <cfRule type="cellIs" dxfId="282" priority="186" operator="equal">
      <formula>"Progress"</formula>
    </cfRule>
  </conditionalFormatting>
  <conditionalFormatting sqref="D49">
    <cfRule type="containsText" dxfId="281" priority="183" operator="containsText" text="Cleared">
      <formula>NOT(ISERROR(SEARCH("Cleared",D49)))</formula>
    </cfRule>
  </conditionalFormatting>
  <conditionalFormatting sqref="D16:D19">
    <cfRule type="containsText" dxfId="280" priority="182" operator="containsText" text="Cleared">
      <formula>NOT(ISERROR(SEARCH("Cleared",D16)))</formula>
    </cfRule>
  </conditionalFormatting>
  <conditionalFormatting sqref="D15:D36">
    <cfRule type="containsText" dxfId="279" priority="181" operator="containsText" text="Cleared">
      <formula>NOT(ISERROR(SEARCH("Cleared",D15)))</formula>
    </cfRule>
  </conditionalFormatting>
  <conditionalFormatting sqref="D21">
    <cfRule type="containsText" dxfId="278" priority="180" operator="containsText" text="Submitted, awaiting approval">
      <formula>NOT(ISERROR(SEARCH("Submitted, awaiting approval",D21)))</formula>
    </cfRule>
  </conditionalFormatting>
  <conditionalFormatting sqref="D15:D20">
    <cfRule type="containsText" dxfId="277" priority="179" operator="containsText" text="Submitted, awaiting approval">
      <formula>NOT(ISERROR(SEARCH("Submitted, awaiting approval",D15)))</formula>
    </cfRule>
  </conditionalFormatting>
  <conditionalFormatting sqref="D15:D36">
    <cfRule type="containsText" dxfId="276" priority="178" operator="containsText" text="Submitted, awaiting approval">
      <formula>NOT(ISERROR(SEARCH("Submitted, awaiting approval",D15)))</formula>
    </cfRule>
  </conditionalFormatting>
  <conditionalFormatting sqref="D15:D36">
    <cfRule type="containsText" dxfId="275" priority="177" operator="containsText" text="Ongoing">
      <formula>NOT(ISERROR(SEARCH("Ongoing",D15)))</formula>
    </cfRule>
  </conditionalFormatting>
  <conditionalFormatting sqref="D54:D65">
    <cfRule type="containsText" dxfId="274" priority="51" operator="containsText" text="Submitted, awaiting approval">
      <formula>NOT(ISERROR(SEARCH("Submitted, awaiting approval",D54)))</formula>
    </cfRule>
    <cfRule type="cellIs" dxfId="273" priority="174" operator="equal">
      <formula>"Open"</formula>
    </cfRule>
    <cfRule type="cellIs" dxfId="272" priority="175" operator="equal">
      <formula>"Complete"</formula>
    </cfRule>
    <cfRule type="cellIs" dxfId="271" priority="176" operator="equal">
      <formula>"Progress"</formula>
    </cfRule>
  </conditionalFormatting>
  <conditionalFormatting sqref="D54:D65">
    <cfRule type="containsText" dxfId="270" priority="173" operator="containsText" text="Cleared">
      <formula>NOT(ISERROR(SEARCH("Cleared",D54)))</formula>
    </cfRule>
  </conditionalFormatting>
  <conditionalFormatting sqref="D29:D35">
    <cfRule type="containsText" dxfId="269" priority="50" operator="containsText" text="Submitted, awaiting approval">
      <formula>NOT(ISERROR(SEARCH("Submitted, awaiting approval",D29)))</formula>
    </cfRule>
    <cfRule type="cellIs" dxfId="268" priority="170" operator="equal">
      <formula>"Open"</formula>
    </cfRule>
    <cfRule type="cellIs" dxfId="267" priority="171" operator="equal">
      <formula>"Complete"</formula>
    </cfRule>
    <cfRule type="cellIs" dxfId="266" priority="172" operator="equal">
      <formula>"Progress"</formula>
    </cfRule>
  </conditionalFormatting>
  <conditionalFormatting sqref="D29:D35">
    <cfRule type="cellIs" dxfId="265" priority="167" operator="equal">
      <formula>"Open"</formula>
    </cfRule>
    <cfRule type="cellIs" dxfId="264" priority="168" operator="equal">
      <formula>"Complete"</formula>
    </cfRule>
    <cfRule type="cellIs" dxfId="263" priority="169" operator="equal">
      <formula>"Progress"</formula>
    </cfRule>
  </conditionalFormatting>
  <conditionalFormatting sqref="D29:D35">
    <cfRule type="containsText" dxfId="262" priority="166" operator="containsText" text="Cleared">
      <formula>NOT(ISERROR(SEARCH("Cleared",D29)))</formula>
    </cfRule>
  </conditionalFormatting>
  <conditionalFormatting sqref="D76:D79">
    <cfRule type="cellIs" dxfId="261" priority="163" operator="equal">
      <formula>"Open"</formula>
    </cfRule>
    <cfRule type="cellIs" dxfId="260" priority="164" operator="equal">
      <formula>"Complete"</formula>
    </cfRule>
    <cfRule type="cellIs" dxfId="259" priority="165" operator="equal">
      <formula>"Progress"</formula>
    </cfRule>
  </conditionalFormatting>
  <conditionalFormatting sqref="D76:D79">
    <cfRule type="cellIs" dxfId="258" priority="160" operator="equal">
      <formula>"Open"</formula>
    </cfRule>
    <cfRule type="cellIs" dxfId="257" priority="161" operator="equal">
      <formula>"Complete"</formula>
    </cfRule>
    <cfRule type="cellIs" dxfId="256" priority="162" operator="equal">
      <formula>"Progress"</formula>
    </cfRule>
  </conditionalFormatting>
  <conditionalFormatting sqref="D76:D79">
    <cfRule type="containsText" dxfId="255" priority="159" operator="containsText" text="Cleared">
      <formula>NOT(ISERROR(SEARCH("Cleared",D76)))</formula>
    </cfRule>
  </conditionalFormatting>
  <conditionalFormatting sqref="I3">
    <cfRule type="cellIs" dxfId="254" priority="156" operator="equal">
      <formula>"Open"</formula>
    </cfRule>
    <cfRule type="cellIs" dxfId="253" priority="157" operator="equal">
      <formula>"Complete"</formula>
    </cfRule>
    <cfRule type="cellIs" dxfId="252" priority="158" operator="equal">
      <formula>"Progress"</formula>
    </cfRule>
  </conditionalFormatting>
  <conditionalFormatting sqref="I3">
    <cfRule type="containsText" dxfId="251" priority="155" operator="containsText" text="Cleared">
      <formula>NOT(ISERROR(SEARCH("Cleared",I3)))</formula>
    </cfRule>
  </conditionalFormatting>
  <conditionalFormatting sqref="I3">
    <cfRule type="containsText" dxfId="250" priority="154" operator="containsText" text="Submitted, awaiting approval">
      <formula>NOT(ISERROR(SEARCH("Submitted, awaiting approval",I3)))</formula>
    </cfRule>
  </conditionalFormatting>
  <conditionalFormatting sqref="I3">
    <cfRule type="containsText" dxfId="249" priority="153" operator="containsText" text="Submitted, awaiting approval">
      <formula>NOT(ISERROR(SEARCH("Submitted, awaiting approval",I3)))</formula>
    </cfRule>
  </conditionalFormatting>
  <conditionalFormatting sqref="I3">
    <cfRule type="containsText" dxfId="248" priority="152" operator="containsText" text="Ongoing">
      <formula>NOT(ISERROR(SEARCH("Ongoing",I3)))</formula>
    </cfRule>
  </conditionalFormatting>
  <conditionalFormatting sqref="I6">
    <cfRule type="containsText" dxfId="247" priority="97" operator="containsText" text="Submitted, awaiting approval">
      <formula>NOT(ISERROR(SEARCH("Submitted, awaiting approval",I6)))</formula>
    </cfRule>
  </conditionalFormatting>
  <conditionalFormatting sqref="I4">
    <cfRule type="cellIs" dxfId="246" priority="114" operator="equal">
      <formula>"Open"</formula>
    </cfRule>
    <cfRule type="cellIs" dxfId="245" priority="115" operator="equal">
      <formula>"Complete"</formula>
    </cfRule>
    <cfRule type="cellIs" dxfId="244" priority="116" operator="equal">
      <formula>"Progress"</formula>
    </cfRule>
  </conditionalFormatting>
  <conditionalFormatting sqref="I4">
    <cfRule type="containsText" dxfId="243" priority="113" operator="containsText" text="Cleared">
      <formula>NOT(ISERROR(SEARCH("Cleared",I4)))</formula>
    </cfRule>
  </conditionalFormatting>
  <conditionalFormatting sqref="I4">
    <cfRule type="containsText" dxfId="242" priority="112" operator="containsText" text="Cleared">
      <formula>NOT(ISERROR(SEARCH("Cleared",I4)))</formula>
    </cfRule>
  </conditionalFormatting>
  <conditionalFormatting sqref="I4">
    <cfRule type="containsText" dxfId="241" priority="111" operator="containsText" text="Submitted, awaiting approval">
      <formula>NOT(ISERROR(SEARCH("Submitted, awaiting approval",I4)))</formula>
    </cfRule>
  </conditionalFormatting>
  <conditionalFormatting sqref="I4">
    <cfRule type="containsText" dxfId="240" priority="110" operator="containsText" text="Submitted, awaiting approval">
      <formula>NOT(ISERROR(SEARCH("Submitted, awaiting approval",I4)))</formula>
    </cfRule>
  </conditionalFormatting>
  <conditionalFormatting sqref="I4">
    <cfRule type="containsText" dxfId="239" priority="109" operator="containsText" text="Ongoing">
      <formula>NOT(ISERROR(SEARCH("Ongoing",I4)))</formula>
    </cfRule>
  </conditionalFormatting>
  <conditionalFormatting sqref="I5">
    <cfRule type="cellIs" dxfId="238" priority="106" operator="equal">
      <formula>"Open"</formula>
    </cfRule>
    <cfRule type="cellIs" dxfId="237" priority="107" operator="equal">
      <formula>"Complete"</formula>
    </cfRule>
    <cfRule type="cellIs" dxfId="236" priority="108" operator="equal">
      <formula>"Progress"</formula>
    </cfRule>
  </conditionalFormatting>
  <conditionalFormatting sqref="I5">
    <cfRule type="containsText" dxfId="235" priority="105" operator="containsText" text="Cleared">
      <formula>NOT(ISERROR(SEARCH("Cleared",I5)))</formula>
    </cfRule>
  </conditionalFormatting>
  <conditionalFormatting sqref="I5">
    <cfRule type="containsText" dxfId="234" priority="104" operator="containsText" text="Submitted, awaiting approval">
      <formula>NOT(ISERROR(SEARCH("Submitted, awaiting approval",I5)))</formula>
    </cfRule>
  </conditionalFormatting>
  <conditionalFormatting sqref="I5">
    <cfRule type="containsText" dxfId="233" priority="103" operator="containsText" text="Submitted, awaiting approval">
      <formula>NOT(ISERROR(SEARCH("Submitted, awaiting approval",I5)))</formula>
    </cfRule>
  </conditionalFormatting>
  <conditionalFormatting sqref="I5">
    <cfRule type="containsText" dxfId="232" priority="102" operator="containsText" text="Ongoing">
      <formula>NOT(ISERROR(SEARCH("Ongoing",I5)))</formula>
    </cfRule>
  </conditionalFormatting>
  <conditionalFormatting sqref="I6">
    <cfRule type="cellIs" dxfId="231" priority="99" operator="equal">
      <formula>"Open"</formula>
    </cfRule>
    <cfRule type="cellIs" dxfId="230" priority="100" operator="equal">
      <formula>"Complete"</formula>
    </cfRule>
    <cfRule type="cellIs" dxfId="229" priority="101" operator="equal">
      <formula>"Progress"</formula>
    </cfRule>
  </conditionalFormatting>
  <conditionalFormatting sqref="I6">
    <cfRule type="containsText" dxfId="228" priority="98" operator="containsText" text="Cleared">
      <formula>NOT(ISERROR(SEARCH("Cleared",I6)))</formula>
    </cfRule>
  </conditionalFormatting>
  <conditionalFormatting sqref="I6">
    <cfRule type="containsText" dxfId="227" priority="96" operator="containsText" text="Submitted, awaiting approval">
      <formula>NOT(ISERROR(SEARCH("Submitted, awaiting approval",I6)))</formula>
    </cfRule>
  </conditionalFormatting>
  <conditionalFormatting sqref="I6">
    <cfRule type="containsText" dxfId="226" priority="95" operator="containsText" text="Ongoing">
      <formula>NOT(ISERROR(SEARCH("Ongoing",I6)))</formula>
    </cfRule>
  </conditionalFormatting>
  <conditionalFormatting sqref="H3">
    <cfRule type="cellIs" dxfId="225" priority="92" operator="equal">
      <formula>"Open"</formula>
    </cfRule>
    <cfRule type="cellIs" dxfId="224" priority="93" operator="equal">
      <formula>"Complete"</formula>
    </cfRule>
    <cfRule type="cellIs" dxfId="223" priority="94" operator="equal">
      <formula>"Progress"</formula>
    </cfRule>
  </conditionalFormatting>
  <conditionalFormatting sqref="H3">
    <cfRule type="containsText" dxfId="222" priority="91" operator="containsText" text="Cleared">
      <formula>NOT(ISERROR(SEARCH("Cleared",H3)))</formula>
    </cfRule>
  </conditionalFormatting>
  <conditionalFormatting sqref="H3">
    <cfRule type="containsText" dxfId="221" priority="90" operator="containsText" text="Submitted, awaiting approval">
      <formula>NOT(ISERROR(SEARCH("Submitted, awaiting approval",H3)))</formula>
    </cfRule>
  </conditionalFormatting>
  <conditionalFormatting sqref="H3">
    <cfRule type="containsText" dxfId="220" priority="89" operator="containsText" text="Submitted, awaiting approval">
      <formula>NOT(ISERROR(SEARCH("Submitted, awaiting approval",H3)))</formula>
    </cfRule>
  </conditionalFormatting>
  <conditionalFormatting sqref="H3">
    <cfRule type="containsText" dxfId="219" priority="88" operator="containsText" text="Ongoing">
      <formula>NOT(ISERROR(SEARCH("Ongoing",H3)))</formula>
    </cfRule>
  </conditionalFormatting>
  <conditionalFormatting sqref="H6">
    <cfRule type="containsText" dxfId="218" priority="68" operator="containsText" text="Submitted, awaiting approval">
      <formula>NOT(ISERROR(SEARCH("Submitted, awaiting approval",H6)))</formula>
    </cfRule>
  </conditionalFormatting>
  <conditionalFormatting sqref="H5">
    <cfRule type="cellIs" dxfId="217" priority="77" operator="equal">
      <formula>"Open"</formula>
    </cfRule>
    <cfRule type="cellIs" dxfId="216" priority="78" operator="equal">
      <formula>"Complete"</formula>
    </cfRule>
    <cfRule type="cellIs" dxfId="215" priority="79" operator="equal">
      <formula>"Progress"</formula>
    </cfRule>
  </conditionalFormatting>
  <conditionalFormatting sqref="H5">
    <cfRule type="containsText" dxfId="214" priority="76" operator="containsText" text="Cleared">
      <formula>NOT(ISERROR(SEARCH("Cleared",H5)))</formula>
    </cfRule>
  </conditionalFormatting>
  <conditionalFormatting sqref="H5">
    <cfRule type="containsText" dxfId="213" priority="75" operator="containsText" text="Submitted, awaiting approval">
      <formula>NOT(ISERROR(SEARCH("Submitted, awaiting approval",H5)))</formula>
    </cfRule>
  </conditionalFormatting>
  <conditionalFormatting sqref="H5">
    <cfRule type="containsText" dxfId="212" priority="74" operator="containsText" text="Submitted, awaiting approval">
      <formula>NOT(ISERROR(SEARCH("Submitted, awaiting approval",H5)))</formula>
    </cfRule>
  </conditionalFormatting>
  <conditionalFormatting sqref="H5">
    <cfRule type="containsText" dxfId="211" priority="73" operator="containsText" text="Ongoing">
      <formula>NOT(ISERROR(SEARCH("Ongoing",H5)))</formula>
    </cfRule>
  </conditionalFormatting>
  <conditionalFormatting sqref="H6">
    <cfRule type="cellIs" dxfId="210" priority="70" operator="equal">
      <formula>"Open"</formula>
    </cfRule>
    <cfRule type="cellIs" dxfId="209" priority="71" operator="equal">
      <formula>"Complete"</formula>
    </cfRule>
    <cfRule type="cellIs" dxfId="208" priority="72" operator="equal">
      <formula>"Progress"</formula>
    </cfRule>
  </conditionalFormatting>
  <conditionalFormatting sqref="H6">
    <cfRule type="containsText" dxfId="207" priority="69" operator="containsText" text="Cleared">
      <formula>NOT(ISERROR(SEARCH("Cleared",H6)))</formula>
    </cfRule>
  </conditionalFormatting>
  <conditionalFormatting sqref="H6">
    <cfRule type="containsText" dxfId="206" priority="67" operator="containsText" text="Submitted, awaiting approval">
      <formula>NOT(ISERROR(SEARCH("Submitted, awaiting approval",H6)))</formula>
    </cfRule>
  </conditionalFormatting>
  <conditionalFormatting sqref="H6">
    <cfRule type="containsText" dxfId="205" priority="66" operator="containsText" text="Ongoing">
      <formula>NOT(ISERROR(SEARCH("Ongoing",H6)))</formula>
    </cfRule>
  </conditionalFormatting>
  <conditionalFormatting sqref="H4">
    <cfRule type="cellIs" dxfId="204" priority="63" operator="equal">
      <formula>"Open"</formula>
    </cfRule>
    <cfRule type="cellIs" dxfId="203" priority="64" operator="equal">
      <formula>"Complete"</formula>
    </cfRule>
    <cfRule type="cellIs" dxfId="202" priority="65" operator="equal">
      <formula>"Progress"</formula>
    </cfRule>
  </conditionalFormatting>
  <conditionalFormatting sqref="H4">
    <cfRule type="containsText" dxfId="201" priority="62" operator="containsText" text="Cleared">
      <formula>NOT(ISERROR(SEARCH("Cleared",H4)))</formula>
    </cfRule>
  </conditionalFormatting>
  <conditionalFormatting sqref="H4">
    <cfRule type="containsText" dxfId="200" priority="61" operator="containsText" text="Submitted, awaiting approval">
      <formula>NOT(ISERROR(SEARCH("Submitted, awaiting approval",H4)))</formula>
    </cfRule>
  </conditionalFormatting>
  <conditionalFormatting sqref="H4">
    <cfRule type="containsText" dxfId="199" priority="60" operator="containsText" text="Submitted, awaiting approval">
      <formula>NOT(ISERROR(SEARCH("Submitted, awaiting approval",H4)))</formula>
    </cfRule>
  </conditionalFormatting>
  <conditionalFormatting sqref="H4">
    <cfRule type="containsText" dxfId="198" priority="59" operator="containsText" text="Ongoing">
      <formula>NOT(ISERROR(SEARCH("Ongoing",H4)))</formula>
    </cfRule>
  </conditionalFormatting>
  <conditionalFormatting sqref="D41:D49">
    <cfRule type="containsText" dxfId="197" priority="52" operator="containsText" text="Submitted, awaiting approval">
      <formula>NOT(ISERROR(SEARCH("Submitted, awaiting approval",D41)))</formula>
    </cfRule>
  </conditionalFormatting>
  <conditionalFormatting sqref="D76:D80">
    <cfRule type="containsText" dxfId="196" priority="49" operator="containsText" text="Submitted, awaiting approval">
      <formula>NOT(ISERROR(SEARCH("Submitted, awaiting approval",D76)))</formula>
    </cfRule>
  </conditionalFormatting>
  <conditionalFormatting sqref="D70">
    <cfRule type="cellIs" dxfId="195" priority="46" operator="equal">
      <formula>"Open"</formula>
    </cfRule>
    <cfRule type="cellIs" dxfId="194" priority="47" operator="equal">
      <formula>"Complete"</formula>
    </cfRule>
    <cfRule type="cellIs" dxfId="193" priority="48" operator="equal">
      <formula>"Progress"</formula>
    </cfRule>
  </conditionalFormatting>
  <conditionalFormatting sqref="D70">
    <cfRule type="cellIs" dxfId="192" priority="43" operator="equal">
      <formula>"Open"</formula>
    </cfRule>
    <cfRule type="cellIs" dxfId="191" priority="44" operator="equal">
      <formula>"Complete"</formula>
    </cfRule>
    <cfRule type="cellIs" dxfId="190" priority="45" operator="equal">
      <formula>"Progress"</formula>
    </cfRule>
  </conditionalFormatting>
  <conditionalFormatting sqref="D70">
    <cfRule type="containsText" dxfId="189" priority="42" operator="containsText" text="Cleared">
      <formula>NOT(ISERROR(SEARCH("Cleared",D70)))</formula>
    </cfRule>
  </conditionalFormatting>
  <conditionalFormatting sqref="D70">
    <cfRule type="containsText" dxfId="188" priority="41" operator="containsText" text="Submitted, awaiting approval">
      <formula>NOT(ISERROR(SEARCH("Submitted, awaiting approval",D70)))</formula>
    </cfRule>
  </conditionalFormatting>
  <conditionalFormatting sqref="D71">
    <cfRule type="cellIs" dxfId="187" priority="38" operator="equal">
      <formula>"Open"</formula>
    </cfRule>
    <cfRule type="cellIs" dxfId="186" priority="39" operator="equal">
      <formula>"Complete"</formula>
    </cfRule>
    <cfRule type="cellIs" dxfId="185" priority="40" operator="equal">
      <formula>"Progress"</formula>
    </cfRule>
  </conditionalFormatting>
  <conditionalFormatting sqref="D71">
    <cfRule type="cellIs" dxfId="184" priority="35" operator="equal">
      <formula>"Open"</formula>
    </cfRule>
    <cfRule type="cellIs" dxfId="183" priority="36" operator="equal">
      <formula>"Complete"</formula>
    </cfRule>
    <cfRule type="cellIs" dxfId="182" priority="37" operator="equal">
      <formula>"Progress"</formula>
    </cfRule>
  </conditionalFormatting>
  <conditionalFormatting sqref="D71">
    <cfRule type="containsText" dxfId="181" priority="34" operator="containsText" text="Cleared">
      <formula>NOT(ISERROR(SEARCH("Cleared",D71)))</formula>
    </cfRule>
  </conditionalFormatting>
  <conditionalFormatting sqref="D71">
    <cfRule type="containsText" dxfId="180" priority="33" operator="containsText" text="Submitted, awaiting approval">
      <formula>NOT(ISERROR(SEARCH("Submitted, awaiting approval",D71)))</formula>
    </cfRule>
  </conditionalFormatting>
  <conditionalFormatting sqref="D72">
    <cfRule type="cellIs" dxfId="179" priority="30" operator="equal">
      <formula>"Open"</formula>
    </cfRule>
    <cfRule type="cellIs" dxfId="178" priority="31" operator="equal">
      <formula>"Complete"</formula>
    </cfRule>
    <cfRule type="cellIs" dxfId="177" priority="32" operator="equal">
      <formula>"Progress"</formula>
    </cfRule>
  </conditionalFormatting>
  <conditionalFormatting sqref="D72">
    <cfRule type="cellIs" dxfId="176" priority="27" operator="equal">
      <formula>"Open"</formula>
    </cfRule>
    <cfRule type="cellIs" dxfId="175" priority="28" operator="equal">
      <formula>"Complete"</formula>
    </cfRule>
    <cfRule type="cellIs" dxfId="174" priority="29" operator="equal">
      <formula>"Progress"</formula>
    </cfRule>
  </conditionalFormatting>
  <conditionalFormatting sqref="D72">
    <cfRule type="containsText" dxfId="173" priority="26" operator="containsText" text="Cleared">
      <formula>NOT(ISERROR(SEARCH("Cleared",D72)))</formula>
    </cfRule>
  </conditionalFormatting>
  <conditionalFormatting sqref="D72">
    <cfRule type="containsText" dxfId="172" priority="25" operator="containsText" text="Submitted, awaiting approval">
      <formula>NOT(ISERROR(SEARCH("Submitted, awaiting approval",D72)))</formula>
    </cfRule>
  </conditionalFormatting>
  <conditionalFormatting sqref="D73">
    <cfRule type="cellIs" dxfId="171" priority="22" operator="equal">
      <formula>"Open"</formula>
    </cfRule>
    <cfRule type="cellIs" dxfId="170" priority="23" operator="equal">
      <formula>"Complete"</formula>
    </cfRule>
    <cfRule type="cellIs" dxfId="169" priority="24" operator="equal">
      <formula>"Progress"</formula>
    </cfRule>
  </conditionalFormatting>
  <conditionalFormatting sqref="D73">
    <cfRule type="cellIs" dxfId="168" priority="19" operator="equal">
      <formula>"Open"</formula>
    </cfRule>
    <cfRule type="cellIs" dxfId="167" priority="20" operator="equal">
      <formula>"Complete"</formula>
    </cfRule>
    <cfRule type="cellIs" dxfId="166" priority="21" operator="equal">
      <formula>"Progress"</formula>
    </cfRule>
  </conditionalFormatting>
  <conditionalFormatting sqref="D73">
    <cfRule type="containsText" dxfId="165" priority="18" operator="containsText" text="Cleared">
      <formula>NOT(ISERROR(SEARCH("Cleared",D73)))</formula>
    </cfRule>
  </conditionalFormatting>
  <conditionalFormatting sqref="D73">
    <cfRule type="containsText" dxfId="164" priority="17" operator="containsText" text="Submitted, awaiting approval">
      <formula>NOT(ISERROR(SEARCH("Submitted, awaiting approval",D73)))</formula>
    </cfRule>
  </conditionalFormatting>
  <conditionalFormatting sqref="D74">
    <cfRule type="cellIs" dxfId="163" priority="14" operator="equal">
      <formula>"Open"</formula>
    </cfRule>
    <cfRule type="cellIs" dxfId="162" priority="15" operator="equal">
      <formula>"Complete"</formula>
    </cfRule>
    <cfRule type="cellIs" dxfId="161" priority="16" operator="equal">
      <formula>"Progress"</formula>
    </cfRule>
  </conditionalFormatting>
  <conditionalFormatting sqref="D74">
    <cfRule type="cellIs" dxfId="160" priority="11" operator="equal">
      <formula>"Open"</formula>
    </cfRule>
    <cfRule type="cellIs" dxfId="159" priority="12" operator="equal">
      <formula>"Complete"</formula>
    </cfRule>
    <cfRule type="cellIs" dxfId="158" priority="13" operator="equal">
      <formula>"Progress"</formula>
    </cfRule>
  </conditionalFormatting>
  <conditionalFormatting sqref="D74">
    <cfRule type="containsText" dxfId="157" priority="10" operator="containsText" text="Cleared">
      <formula>NOT(ISERROR(SEARCH("Cleared",D74)))</formula>
    </cfRule>
  </conditionalFormatting>
  <conditionalFormatting sqref="D74">
    <cfRule type="containsText" dxfId="156" priority="9" operator="containsText" text="Submitted, awaiting approval">
      <formula>NOT(ISERROR(SEARCH("Submitted, awaiting approval",D74)))</formula>
    </cfRule>
  </conditionalFormatting>
  <conditionalFormatting sqref="D75">
    <cfRule type="cellIs" dxfId="155" priority="6" operator="equal">
      <formula>"Open"</formula>
    </cfRule>
    <cfRule type="cellIs" dxfId="154" priority="7" operator="equal">
      <formula>"Complete"</formula>
    </cfRule>
    <cfRule type="cellIs" dxfId="153" priority="8" operator="equal">
      <formula>"Progress"</formula>
    </cfRule>
  </conditionalFormatting>
  <conditionalFormatting sqref="D75">
    <cfRule type="cellIs" dxfId="152" priority="3" operator="equal">
      <formula>"Open"</formula>
    </cfRule>
    <cfRule type="cellIs" dxfId="151" priority="4" operator="equal">
      <formula>"Complete"</formula>
    </cfRule>
    <cfRule type="cellIs" dxfId="150" priority="5" operator="equal">
      <formula>"Progress"</formula>
    </cfRule>
  </conditionalFormatting>
  <conditionalFormatting sqref="D75">
    <cfRule type="containsText" dxfId="149" priority="2" operator="containsText" text="Cleared">
      <formula>NOT(ISERROR(SEARCH("Cleared",D75)))</formula>
    </cfRule>
  </conditionalFormatting>
  <conditionalFormatting sqref="D75">
    <cfRule type="containsText" dxfId="148" priority="1" operator="containsText" text="Submitted, awaiting approval">
      <formula>NOT(ISERROR(SEARCH("Submitted, awaiting approval",D75)))</formula>
    </cfRule>
  </conditionalFormatting>
  <dataValidations count="3">
    <dataValidation type="list" allowBlank="1" showInputMessage="1" showErrorMessage="1" sqref="D15:D28" xr:uid="{8F417202-620F-4D99-98C2-50FB08E7C577}">
      <formula1>$C$10:$C$13</formula1>
    </dataValidation>
    <dataValidation type="list" allowBlank="1" showInputMessage="1" showErrorMessage="1" sqref="D41:D49 D70:D80 D29:D36 D54:D65" xr:uid="{F20FA825-05EB-4966-9129-A9584B03B0E7}">
      <formula1>$I$3:$I$5</formula1>
    </dataValidation>
    <dataValidation type="list" allowBlank="1" showInputMessage="1" showErrorMessage="1" sqref="D29:D35" xr:uid="{612C969E-E3F6-4E3E-BDE1-BB1C4F7B4439}">
      <formula1>$C$25:$C$27</formula1>
    </dataValidation>
  </dataValidations>
  <pageMargins left="0.98425196850393704" right="0.98425196850393704" top="0.39370078740157483" bottom="0.39370078740157483" header="0.51181102362204722" footer="0.51181102362204722"/>
  <pageSetup paperSize="8" scale="58" orientation="landscape" r:id="rId1"/>
  <headerFooter>
    <oddHeader>&amp;C&amp;"Calibri"&amp;10&amp;K000000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65C01-C47A-4046-8E3E-F26BC06F5694}">
  <sheetPr>
    <pageSetUpPr fitToPage="1"/>
  </sheetPr>
  <dimension ref="A1:I81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3" sqref="F33"/>
    </sheetView>
  </sheetViews>
  <sheetFormatPr defaultColWidth="12.85546875" defaultRowHeight="15" x14ac:dyDescent="0.25"/>
  <cols>
    <col min="1" max="1" width="16.85546875" style="1" customWidth="1"/>
    <col min="2" max="2" width="51.7109375" style="1" customWidth="1"/>
    <col min="3" max="3" width="34.7109375" style="1" customWidth="1"/>
    <col min="4" max="4" width="20.5703125" style="1" customWidth="1"/>
    <col min="5" max="5" width="33.140625" style="1" customWidth="1"/>
    <col min="6" max="6" width="32.28515625" style="1" customWidth="1"/>
    <col min="7" max="7" width="33.5703125" style="40" customWidth="1"/>
    <col min="8" max="8" width="31.85546875" style="63" customWidth="1"/>
    <col min="9" max="9" width="28.42578125" style="1" customWidth="1"/>
    <col min="10" max="16384" width="12.85546875" style="1"/>
  </cols>
  <sheetData>
    <row r="1" spans="1:9" customFormat="1" ht="26.45" customHeight="1" x14ac:dyDescent="0.25">
      <c r="A1" s="68" t="s">
        <v>29</v>
      </c>
      <c r="B1" s="68"/>
      <c r="C1" s="68"/>
      <c r="D1" s="68"/>
      <c r="E1" s="68"/>
      <c r="F1" s="68"/>
      <c r="G1" s="68"/>
      <c r="H1" s="47"/>
      <c r="I1" s="48"/>
    </row>
    <row r="2" spans="1:9" ht="17.100000000000001" customHeight="1" x14ac:dyDescent="0.25">
      <c r="A2" s="5" t="s">
        <v>14</v>
      </c>
      <c r="B2" s="2" t="s">
        <v>30</v>
      </c>
      <c r="C2" s="80" t="s">
        <v>31</v>
      </c>
      <c r="D2" s="80"/>
      <c r="E2" s="80"/>
      <c r="F2" s="7"/>
      <c r="G2" s="49"/>
      <c r="H2" s="67" t="s">
        <v>0</v>
      </c>
      <c r="I2" s="67"/>
    </row>
    <row r="3" spans="1:9" ht="17.100000000000001" customHeight="1" x14ac:dyDescent="0.25">
      <c r="A3" s="5" t="s">
        <v>13</v>
      </c>
      <c r="B3" s="8" t="s">
        <v>18</v>
      </c>
      <c r="C3" s="9"/>
      <c r="D3" s="4"/>
      <c r="E3" s="4"/>
      <c r="F3" s="2"/>
      <c r="G3" s="49"/>
      <c r="H3" s="50">
        <f>D10+D25+D37+D50+D66</f>
        <v>0</v>
      </c>
      <c r="I3" s="50" t="s">
        <v>1</v>
      </c>
    </row>
    <row r="4" spans="1:9" ht="17.100000000000001" customHeight="1" x14ac:dyDescent="0.25">
      <c r="A4" s="5" t="s">
        <v>15</v>
      </c>
      <c r="B4" s="10" t="s">
        <v>19</v>
      </c>
      <c r="C4" s="10"/>
      <c r="D4" s="4"/>
      <c r="E4" s="4"/>
      <c r="F4" s="2"/>
      <c r="G4" s="49"/>
      <c r="H4" s="51">
        <f>D11+D26+D38+D51+D67</f>
        <v>0</v>
      </c>
      <c r="I4" s="52" t="s">
        <v>10</v>
      </c>
    </row>
    <row r="5" spans="1:9" ht="17.100000000000001" customHeight="1" x14ac:dyDescent="0.25">
      <c r="A5" s="5" t="s">
        <v>17</v>
      </c>
      <c r="B5" s="10"/>
      <c r="C5" s="11"/>
      <c r="D5" s="4"/>
      <c r="E5" s="4"/>
      <c r="F5" s="2"/>
      <c r="G5" s="49"/>
      <c r="H5" s="53">
        <f>D27+D12+D39+D52+D68</f>
        <v>0</v>
      </c>
      <c r="I5" s="52" t="s">
        <v>2</v>
      </c>
    </row>
    <row r="6" spans="1:9" ht="17.100000000000001" customHeight="1" x14ac:dyDescent="0.25">
      <c r="A6" s="12" t="s">
        <v>16</v>
      </c>
      <c r="B6" s="13"/>
      <c r="C6" s="14"/>
      <c r="D6" s="15"/>
      <c r="E6" s="14"/>
      <c r="F6" s="14"/>
      <c r="G6" s="49"/>
      <c r="H6" s="54">
        <f>D13</f>
        <v>0</v>
      </c>
      <c r="I6" s="52" t="s">
        <v>3</v>
      </c>
    </row>
    <row r="7" spans="1:9" ht="17.100000000000001" customHeight="1" x14ac:dyDescent="0.25">
      <c r="A7" s="12"/>
      <c r="B7" s="13"/>
      <c r="C7" s="14"/>
      <c r="D7" s="15"/>
      <c r="E7" s="14"/>
      <c r="F7" s="14"/>
      <c r="G7" s="49"/>
      <c r="H7" s="55">
        <f>SUM(H3:H6)</f>
        <v>0</v>
      </c>
      <c r="I7" s="56" t="s">
        <v>4</v>
      </c>
    </row>
    <row r="8" spans="1:9" s="62" customFormat="1" ht="14.45" customHeight="1" x14ac:dyDescent="0.25">
      <c r="A8" s="58"/>
      <c r="B8" s="59"/>
      <c r="C8" s="59"/>
      <c r="D8" s="6"/>
      <c r="E8" s="59"/>
      <c r="F8" s="59"/>
      <c r="G8" s="60"/>
      <c r="H8" s="61"/>
    </row>
    <row r="9" spans="1:9" s="16" customFormat="1" ht="43.5" customHeight="1" x14ac:dyDescent="0.25">
      <c r="A9" s="57" t="s">
        <v>5</v>
      </c>
      <c r="B9" s="57" t="s">
        <v>6</v>
      </c>
      <c r="C9" s="57" t="s">
        <v>7</v>
      </c>
      <c r="D9" s="57" t="s">
        <v>8</v>
      </c>
      <c r="E9" s="57" t="s">
        <v>11</v>
      </c>
      <c r="F9" s="57" t="s">
        <v>12</v>
      </c>
      <c r="G9" s="57" t="s">
        <v>21</v>
      </c>
      <c r="H9" s="57" t="s">
        <v>22</v>
      </c>
      <c r="I9" s="57" t="s">
        <v>24</v>
      </c>
    </row>
    <row r="10" spans="1:9" ht="18.600000000000001" customHeight="1" x14ac:dyDescent="0.25">
      <c r="A10" s="70" t="s">
        <v>9</v>
      </c>
      <c r="B10" s="70"/>
      <c r="C10" s="17" t="s">
        <v>1</v>
      </c>
      <c r="D10" s="18">
        <f>COUNTIF(D15:D24,"Open")</f>
        <v>0</v>
      </c>
      <c r="E10" s="19"/>
      <c r="F10" s="42"/>
      <c r="G10" s="42"/>
      <c r="H10" s="42"/>
      <c r="I10" s="20"/>
    </row>
    <row r="11" spans="1:9" ht="18.600000000000001" customHeight="1" x14ac:dyDescent="0.25">
      <c r="A11" s="70"/>
      <c r="B11" s="70"/>
      <c r="C11" s="17" t="s">
        <v>10</v>
      </c>
      <c r="D11" s="18">
        <f>COUNTIF(D15:D24,"Cleared")</f>
        <v>0</v>
      </c>
      <c r="E11" s="19"/>
      <c r="F11" s="42"/>
      <c r="G11" s="42"/>
      <c r="H11" s="42"/>
      <c r="I11" s="20"/>
    </row>
    <row r="12" spans="1:9" ht="18.600000000000001" customHeight="1" x14ac:dyDescent="0.25">
      <c r="A12" s="70"/>
      <c r="B12" s="70"/>
      <c r="C12" s="17" t="s">
        <v>2</v>
      </c>
      <c r="D12" s="18">
        <f>COUNTIF(D15:D24,"Submitted, awaiting approval")</f>
        <v>0</v>
      </c>
      <c r="E12" s="19"/>
      <c r="F12" s="42"/>
      <c r="G12" s="42"/>
      <c r="H12" s="42"/>
      <c r="I12" s="20"/>
    </row>
    <row r="13" spans="1:9" ht="18.600000000000001" customHeight="1" x14ac:dyDescent="0.25">
      <c r="A13" s="70"/>
      <c r="B13" s="70"/>
      <c r="C13" s="17" t="s">
        <v>20</v>
      </c>
      <c r="D13" s="18">
        <f>COUNTIF(D15:D24,"Ongoing")</f>
        <v>0</v>
      </c>
      <c r="E13" s="19"/>
      <c r="F13" s="42"/>
      <c r="G13" s="42"/>
      <c r="H13" s="42"/>
      <c r="I13" s="20"/>
    </row>
    <row r="14" spans="1:9" ht="18.600000000000001" customHeight="1" x14ac:dyDescent="0.25">
      <c r="A14" s="70"/>
      <c r="B14" s="70"/>
      <c r="C14" s="17" t="s">
        <v>4</v>
      </c>
      <c r="D14" s="18">
        <f>SUM(D10:D13)</f>
        <v>0</v>
      </c>
      <c r="E14" s="19"/>
      <c r="F14" s="42"/>
      <c r="G14" s="42"/>
      <c r="H14" s="42"/>
      <c r="I14" s="20"/>
    </row>
    <row r="15" spans="1:9" ht="15.95" customHeight="1" x14ac:dyDescent="0.25">
      <c r="A15" s="21"/>
      <c r="B15" s="22"/>
      <c r="C15" s="22"/>
      <c r="D15" s="24"/>
      <c r="E15" s="22"/>
      <c r="F15" s="22"/>
      <c r="G15" s="22"/>
      <c r="H15" s="22"/>
      <c r="I15" s="65"/>
    </row>
    <row r="16" spans="1:9" ht="15.95" customHeight="1" x14ac:dyDescent="0.25">
      <c r="A16" s="21"/>
      <c r="B16" s="22"/>
      <c r="C16" s="22"/>
      <c r="D16" s="24"/>
      <c r="E16" s="22"/>
      <c r="F16" s="22"/>
      <c r="G16" s="22"/>
      <c r="H16" s="22"/>
      <c r="I16" s="65"/>
    </row>
    <row r="17" spans="1:9" ht="15.95" customHeight="1" x14ac:dyDescent="0.25">
      <c r="A17" s="21"/>
      <c r="B17" s="22"/>
      <c r="C17" s="22"/>
      <c r="D17" s="24"/>
      <c r="E17" s="22"/>
      <c r="F17" s="22"/>
      <c r="G17" s="22"/>
      <c r="H17" s="22"/>
      <c r="I17" s="65"/>
    </row>
    <row r="18" spans="1:9" ht="15.95" customHeight="1" x14ac:dyDescent="0.25">
      <c r="A18" s="21"/>
      <c r="B18" s="22"/>
      <c r="C18" s="22"/>
      <c r="D18" s="24"/>
      <c r="E18" s="22"/>
      <c r="F18" s="22"/>
      <c r="G18" s="22"/>
      <c r="H18" s="22"/>
      <c r="I18" s="65"/>
    </row>
    <row r="19" spans="1:9" ht="15.95" customHeight="1" x14ac:dyDescent="0.25">
      <c r="A19" s="21"/>
      <c r="B19" s="22"/>
      <c r="C19" s="22"/>
      <c r="D19" s="24"/>
      <c r="E19" s="22"/>
      <c r="F19" s="22"/>
      <c r="G19" s="22"/>
      <c r="H19" s="22"/>
      <c r="I19" s="65"/>
    </row>
    <row r="20" spans="1:9" ht="15.95" customHeight="1" x14ac:dyDescent="0.25">
      <c r="A20" s="21"/>
      <c r="B20" s="22"/>
      <c r="C20" s="22"/>
      <c r="D20" s="24"/>
      <c r="E20" s="22"/>
      <c r="F20" s="22"/>
      <c r="G20" s="22"/>
      <c r="H20" s="22"/>
      <c r="I20" s="65"/>
    </row>
    <row r="21" spans="1:9" ht="15.95" customHeight="1" x14ac:dyDescent="0.25">
      <c r="A21" s="21"/>
      <c r="B21" s="22"/>
      <c r="C21" s="22"/>
      <c r="D21" s="24"/>
      <c r="E21" s="22"/>
      <c r="F21" s="22"/>
      <c r="G21" s="22"/>
      <c r="H21" s="22"/>
      <c r="I21" s="65"/>
    </row>
    <row r="22" spans="1:9" ht="15.95" customHeight="1" x14ac:dyDescent="0.25">
      <c r="A22" s="21"/>
      <c r="B22" s="22"/>
      <c r="C22" s="22"/>
      <c r="D22" s="24"/>
      <c r="E22" s="22"/>
      <c r="F22" s="22"/>
      <c r="G22" s="22"/>
      <c r="H22" s="22"/>
      <c r="I22" s="65"/>
    </row>
    <row r="23" spans="1:9" ht="15.95" customHeight="1" x14ac:dyDescent="0.25">
      <c r="A23" s="21"/>
      <c r="B23" s="22"/>
      <c r="C23" s="22"/>
      <c r="D23" s="24"/>
      <c r="E23" s="22"/>
      <c r="F23" s="22"/>
      <c r="G23" s="22"/>
      <c r="H23" s="22"/>
      <c r="I23" s="65"/>
    </row>
    <row r="24" spans="1:9" ht="15.95" customHeight="1" x14ac:dyDescent="0.25">
      <c r="A24" s="21"/>
      <c r="B24" s="22"/>
      <c r="C24" s="22"/>
      <c r="D24" s="24"/>
      <c r="E24" s="22"/>
      <c r="F24" s="22"/>
      <c r="G24" s="22"/>
      <c r="H24" s="22"/>
      <c r="I24" s="65"/>
    </row>
    <row r="25" spans="1:9" ht="17.45" customHeight="1" x14ac:dyDescent="0.25">
      <c r="A25" s="79" t="s">
        <v>27</v>
      </c>
      <c r="B25" s="79"/>
      <c r="C25" s="33" t="s">
        <v>1</v>
      </c>
      <c r="D25" s="34">
        <f>COUNTIF(D29:D35,"Open")</f>
        <v>0</v>
      </c>
      <c r="E25" s="34"/>
      <c r="F25" s="45"/>
      <c r="G25" s="45"/>
      <c r="H25" s="45"/>
      <c r="I25" s="45"/>
    </row>
    <row r="26" spans="1:9" ht="17.45" customHeight="1" x14ac:dyDescent="0.25">
      <c r="A26" s="79"/>
      <c r="B26" s="79"/>
      <c r="C26" s="33" t="s">
        <v>10</v>
      </c>
      <c r="D26" s="34">
        <f>COUNTIF(D29:D35,"Cleared")</f>
        <v>0</v>
      </c>
      <c r="E26" s="34"/>
      <c r="F26" s="45"/>
      <c r="G26" s="45"/>
      <c r="H26" s="45"/>
      <c r="I26" s="45"/>
    </row>
    <row r="27" spans="1:9" ht="17.45" customHeight="1" x14ac:dyDescent="0.25">
      <c r="A27" s="79"/>
      <c r="B27" s="79"/>
      <c r="C27" s="33" t="s">
        <v>2</v>
      </c>
      <c r="D27" s="34">
        <f>COUNTIF(D29:D35,"Submitted, awaiting approval")</f>
        <v>0</v>
      </c>
      <c r="E27" s="34"/>
      <c r="F27" s="45"/>
      <c r="G27" s="45"/>
      <c r="H27" s="45"/>
      <c r="I27" s="45"/>
    </row>
    <row r="28" spans="1:9" ht="17.45" customHeight="1" x14ac:dyDescent="0.25">
      <c r="A28" s="79"/>
      <c r="B28" s="79"/>
      <c r="C28" s="33" t="s">
        <v>4</v>
      </c>
      <c r="D28" s="35">
        <f>SUM(D25:D27)</f>
        <v>0</v>
      </c>
      <c r="E28" s="34"/>
      <c r="F28" s="45"/>
      <c r="G28" s="45"/>
      <c r="H28" s="45"/>
      <c r="I28" s="45"/>
    </row>
    <row r="29" spans="1:9" x14ac:dyDescent="0.25">
      <c r="A29" s="29"/>
      <c r="B29" s="22"/>
      <c r="C29" s="22"/>
      <c r="D29" s="64"/>
      <c r="E29" s="22"/>
      <c r="F29" s="22"/>
      <c r="G29" s="22"/>
      <c r="H29" s="22"/>
      <c r="I29" s="65"/>
    </row>
    <row r="30" spans="1:9" ht="15.95" customHeight="1" x14ac:dyDescent="0.25">
      <c r="A30" s="29"/>
      <c r="B30" s="22"/>
      <c r="C30" s="22"/>
      <c r="D30" s="64"/>
      <c r="E30" s="22"/>
      <c r="F30" s="22"/>
      <c r="G30" s="22"/>
      <c r="H30" s="22"/>
      <c r="I30" s="65"/>
    </row>
    <row r="31" spans="1:9" ht="15.95" customHeight="1" x14ac:dyDescent="0.25">
      <c r="A31" s="29"/>
      <c r="B31" s="22"/>
      <c r="C31" s="22"/>
      <c r="D31" s="64"/>
      <c r="E31" s="22"/>
      <c r="F31" s="22"/>
      <c r="G31" s="22"/>
      <c r="H31" s="22"/>
      <c r="I31" s="65"/>
    </row>
    <row r="32" spans="1:9" x14ac:dyDescent="0.25">
      <c r="A32" s="29"/>
      <c r="B32" s="22"/>
      <c r="C32" s="22"/>
      <c r="D32" s="64"/>
      <c r="E32" s="22"/>
      <c r="F32" s="22"/>
      <c r="G32" s="22"/>
      <c r="H32" s="22"/>
      <c r="I32" s="65"/>
    </row>
    <row r="33" spans="1:9" ht="15.95" customHeight="1" x14ac:dyDescent="0.25">
      <c r="A33" s="29"/>
      <c r="B33" s="22"/>
      <c r="C33" s="22"/>
      <c r="D33" s="64"/>
      <c r="E33" s="22"/>
      <c r="F33" s="22"/>
      <c r="G33" s="22"/>
      <c r="H33" s="22"/>
      <c r="I33" s="65"/>
    </row>
    <row r="34" spans="1:9" ht="15.95" customHeight="1" x14ac:dyDescent="0.25">
      <c r="A34" s="21"/>
      <c r="B34" s="22"/>
      <c r="C34" s="22"/>
      <c r="D34" s="64"/>
      <c r="E34" s="22"/>
      <c r="F34" s="22"/>
      <c r="G34" s="22"/>
      <c r="H34" s="22"/>
      <c r="I34" s="65"/>
    </row>
    <row r="35" spans="1:9" ht="15.95" customHeight="1" x14ac:dyDescent="0.25">
      <c r="A35" s="21"/>
      <c r="B35" s="22"/>
      <c r="C35" s="22"/>
      <c r="D35" s="64"/>
      <c r="E35" s="22"/>
      <c r="F35" s="22"/>
      <c r="G35" s="22"/>
      <c r="H35" s="22"/>
      <c r="I35" s="65"/>
    </row>
    <row r="36" spans="1:9" ht="15.95" customHeight="1" x14ac:dyDescent="0.25">
      <c r="A36" s="21"/>
      <c r="B36" s="22"/>
      <c r="C36" s="22"/>
      <c r="D36" s="24"/>
      <c r="E36" s="22"/>
      <c r="F36" s="22"/>
      <c r="G36" s="22"/>
      <c r="H36" s="22"/>
      <c r="I36" s="65"/>
    </row>
    <row r="37" spans="1:9" ht="17.45" customHeight="1" x14ac:dyDescent="0.25">
      <c r="A37" s="71" t="s">
        <v>25</v>
      </c>
      <c r="B37" s="72"/>
      <c r="C37" s="26" t="s">
        <v>1</v>
      </c>
      <c r="D37" s="27">
        <f>COUNTIF(D41:D49,"Open")</f>
        <v>0</v>
      </c>
      <c r="E37" s="27"/>
      <c r="F37" s="43"/>
      <c r="G37" s="43"/>
      <c r="H37" s="43"/>
      <c r="I37" s="43"/>
    </row>
    <row r="38" spans="1:9" ht="17.45" customHeight="1" x14ac:dyDescent="0.25">
      <c r="A38" s="73"/>
      <c r="B38" s="74"/>
      <c r="C38" s="26" t="s">
        <v>10</v>
      </c>
      <c r="D38" s="27">
        <f>COUNTIF(D41:D49,"Cleared")</f>
        <v>0</v>
      </c>
      <c r="E38" s="27"/>
      <c r="F38" s="43"/>
      <c r="G38" s="43"/>
      <c r="H38" s="43"/>
      <c r="I38" s="43"/>
    </row>
    <row r="39" spans="1:9" ht="17.45" customHeight="1" x14ac:dyDescent="0.25">
      <c r="A39" s="73"/>
      <c r="B39" s="74"/>
      <c r="C39" s="26" t="s">
        <v>2</v>
      </c>
      <c r="D39" s="27">
        <f>COUNTIF(D41:D49,"Submitted, awaiting approval")</f>
        <v>0</v>
      </c>
      <c r="E39" s="27"/>
      <c r="F39" s="43"/>
      <c r="G39" s="43"/>
      <c r="H39" s="43"/>
      <c r="I39" s="43"/>
    </row>
    <row r="40" spans="1:9" ht="17.45" customHeight="1" x14ac:dyDescent="0.25">
      <c r="A40" s="75"/>
      <c r="B40" s="76"/>
      <c r="C40" s="26" t="s">
        <v>4</v>
      </c>
      <c r="D40" s="28">
        <f>SUM(D37:D39)</f>
        <v>0</v>
      </c>
      <c r="E40" s="27"/>
      <c r="F40" s="43"/>
      <c r="G40" s="43"/>
      <c r="H40" s="43"/>
      <c r="I40" s="43"/>
    </row>
    <row r="41" spans="1:9" ht="15.95" customHeight="1" x14ac:dyDescent="0.25">
      <c r="A41" s="21"/>
      <c r="B41" s="22"/>
      <c r="C41" s="22"/>
      <c r="D41" s="64"/>
      <c r="E41" s="22"/>
      <c r="F41" s="22"/>
      <c r="G41" s="22"/>
      <c r="H41" s="22"/>
      <c r="I41" s="65"/>
    </row>
    <row r="42" spans="1:9" ht="15.95" customHeight="1" x14ac:dyDescent="0.25">
      <c r="A42" s="21"/>
      <c r="B42" s="22"/>
      <c r="C42" s="22"/>
      <c r="D42" s="64"/>
      <c r="E42" s="22"/>
      <c r="F42" s="22"/>
      <c r="G42" s="22"/>
      <c r="H42" s="22"/>
      <c r="I42" s="65"/>
    </row>
    <row r="43" spans="1:9" ht="15.95" customHeight="1" x14ac:dyDescent="0.25">
      <c r="A43" s="21"/>
      <c r="B43" s="22"/>
      <c r="C43" s="22"/>
      <c r="D43" s="64"/>
      <c r="E43" s="22"/>
      <c r="F43" s="22"/>
      <c r="G43" s="22"/>
      <c r="H43" s="22"/>
      <c r="I43" s="65"/>
    </row>
    <row r="44" spans="1:9" ht="15.95" customHeight="1" x14ac:dyDescent="0.25">
      <c r="A44" s="21"/>
      <c r="B44" s="22"/>
      <c r="C44" s="22"/>
      <c r="D44" s="64"/>
      <c r="E44" s="22"/>
      <c r="F44" s="22"/>
      <c r="G44" s="22"/>
      <c r="H44" s="22"/>
      <c r="I44" s="65"/>
    </row>
    <row r="45" spans="1:9" ht="15.95" customHeight="1" x14ac:dyDescent="0.25">
      <c r="A45" s="21"/>
      <c r="B45" s="22"/>
      <c r="C45" s="22"/>
      <c r="D45" s="64"/>
      <c r="E45" s="22"/>
      <c r="F45" s="22"/>
      <c r="G45" s="22"/>
      <c r="H45" s="22"/>
      <c r="I45" s="65"/>
    </row>
    <row r="46" spans="1:9" x14ac:dyDescent="0.25">
      <c r="A46" s="21"/>
      <c r="B46" s="22"/>
      <c r="C46" s="22"/>
      <c r="D46" s="64"/>
      <c r="E46" s="22"/>
      <c r="F46" s="22"/>
      <c r="G46" s="22"/>
      <c r="H46" s="22"/>
      <c r="I46" s="65"/>
    </row>
    <row r="47" spans="1:9" x14ac:dyDescent="0.25">
      <c r="A47" s="29"/>
      <c r="B47" s="22"/>
      <c r="C47" s="22"/>
      <c r="D47" s="64"/>
      <c r="E47" s="22"/>
      <c r="F47" s="22"/>
      <c r="G47" s="22"/>
      <c r="H47" s="22"/>
      <c r="I47" s="65"/>
    </row>
    <row r="48" spans="1:9" x14ac:dyDescent="0.25">
      <c r="A48" s="21"/>
      <c r="B48" s="22"/>
      <c r="C48" s="22"/>
      <c r="D48" s="64"/>
      <c r="E48" s="22"/>
      <c r="F48" s="22"/>
      <c r="G48" s="22"/>
      <c r="H48" s="22"/>
      <c r="I48" s="65"/>
    </row>
    <row r="49" spans="1:9" ht="15.95" customHeight="1" x14ac:dyDescent="0.25">
      <c r="A49" s="21"/>
      <c r="B49" s="22"/>
      <c r="C49" s="22"/>
      <c r="D49" s="64"/>
      <c r="E49" s="22"/>
      <c r="F49" s="22"/>
      <c r="G49" s="22"/>
      <c r="H49" s="22"/>
      <c r="I49" s="65"/>
    </row>
    <row r="50" spans="1:9" ht="17.45" customHeight="1" x14ac:dyDescent="0.25">
      <c r="A50" s="77" t="s">
        <v>26</v>
      </c>
      <c r="B50" s="77"/>
      <c r="C50" s="30" t="s">
        <v>1</v>
      </c>
      <c r="D50" s="31">
        <f>COUNTIF(D54:D65,"Open")</f>
        <v>0</v>
      </c>
      <c r="E50" s="31"/>
      <c r="F50" s="44"/>
      <c r="G50" s="44"/>
      <c r="H50" s="44"/>
      <c r="I50" s="44"/>
    </row>
    <row r="51" spans="1:9" ht="17.45" customHeight="1" x14ac:dyDescent="0.25">
      <c r="A51" s="77"/>
      <c r="B51" s="77"/>
      <c r="C51" s="30" t="s">
        <v>10</v>
      </c>
      <c r="D51" s="31">
        <f>COUNTIF(D54:D65,"Cleared")</f>
        <v>0</v>
      </c>
      <c r="E51" s="31"/>
      <c r="F51" s="44"/>
      <c r="G51" s="44"/>
      <c r="H51" s="44"/>
      <c r="I51" s="44"/>
    </row>
    <row r="52" spans="1:9" ht="17.45" customHeight="1" x14ac:dyDescent="0.25">
      <c r="A52" s="77"/>
      <c r="B52" s="77"/>
      <c r="C52" s="30" t="s">
        <v>2</v>
      </c>
      <c r="D52" s="31">
        <f>COUNTIF(D54:D65,"Submitted, awaiting approval")</f>
        <v>0</v>
      </c>
      <c r="E52" s="31"/>
      <c r="F52" s="44"/>
      <c r="G52" s="44"/>
      <c r="H52" s="44"/>
      <c r="I52" s="44"/>
    </row>
    <row r="53" spans="1:9" ht="17.45" customHeight="1" x14ac:dyDescent="0.25">
      <c r="A53" s="77"/>
      <c r="B53" s="77"/>
      <c r="C53" s="30" t="s">
        <v>4</v>
      </c>
      <c r="D53" s="32">
        <f>SUM(D50:D52)</f>
        <v>0</v>
      </c>
      <c r="E53" s="31"/>
      <c r="F53" s="44"/>
      <c r="G53" s="44"/>
      <c r="H53" s="44"/>
      <c r="I53" s="44"/>
    </row>
    <row r="54" spans="1:9" x14ac:dyDescent="0.25">
      <c r="A54" s="21"/>
      <c r="B54" s="22"/>
      <c r="C54" s="22"/>
      <c r="D54" s="64"/>
      <c r="E54" s="22"/>
      <c r="F54" s="22"/>
      <c r="G54" s="22"/>
      <c r="H54" s="22"/>
      <c r="I54" s="65"/>
    </row>
    <row r="55" spans="1:9" ht="15.95" customHeight="1" x14ac:dyDescent="0.25">
      <c r="A55" s="29"/>
      <c r="B55" s="22"/>
      <c r="C55" s="22"/>
      <c r="D55" s="64"/>
      <c r="E55" s="22"/>
      <c r="F55" s="22"/>
      <c r="G55" s="22"/>
      <c r="H55" s="22"/>
      <c r="I55" s="65"/>
    </row>
    <row r="56" spans="1:9" ht="15.95" customHeight="1" x14ac:dyDescent="0.25">
      <c r="A56" s="29"/>
      <c r="B56" s="22"/>
      <c r="C56" s="22"/>
      <c r="D56" s="64"/>
      <c r="E56" s="22"/>
      <c r="F56" s="22"/>
      <c r="G56" s="22"/>
      <c r="H56" s="22"/>
      <c r="I56" s="65"/>
    </row>
    <row r="57" spans="1:9" ht="15.95" customHeight="1" x14ac:dyDescent="0.25">
      <c r="A57" s="29"/>
      <c r="B57" s="22"/>
      <c r="C57" s="22"/>
      <c r="D57" s="64"/>
      <c r="E57" s="22"/>
      <c r="F57" s="22"/>
      <c r="G57" s="22"/>
      <c r="H57" s="22"/>
      <c r="I57" s="65"/>
    </row>
    <row r="58" spans="1:9" ht="15.95" customHeight="1" x14ac:dyDescent="0.25">
      <c r="A58" s="21"/>
      <c r="B58" s="22"/>
      <c r="C58" s="22"/>
      <c r="D58" s="64"/>
      <c r="E58" s="22"/>
      <c r="F58" s="22"/>
      <c r="G58" s="22"/>
      <c r="H58" s="22"/>
      <c r="I58" s="65"/>
    </row>
    <row r="59" spans="1:9" ht="15.95" customHeight="1" x14ac:dyDescent="0.25">
      <c r="A59" s="29"/>
      <c r="B59" s="22"/>
      <c r="C59" s="22"/>
      <c r="D59" s="64"/>
      <c r="E59" s="22"/>
      <c r="F59" s="22"/>
      <c r="G59" s="22"/>
      <c r="H59" s="22"/>
      <c r="I59" s="65"/>
    </row>
    <row r="60" spans="1:9" ht="15.95" customHeight="1" x14ac:dyDescent="0.25">
      <c r="A60" s="29"/>
      <c r="B60" s="22"/>
      <c r="C60" s="22"/>
      <c r="D60" s="64"/>
      <c r="E60" s="22"/>
      <c r="F60" s="22"/>
      <c r="G60" s="22"/>
      <c r="H60" s="22"/>
      <c r="I60" s="65"/>
    </row>
    <row r="61" spans="1:9" ht="15.95" customHeight="1" x14ac:dyDescent="0.25">
      <c r="A61" s="29"/>
      <c r="B61" s="22"/>
      <c r="C61" s="22"/>
      <c r="D61" s="64"/>
      <c r="E61" s="22"/>
      <c r="F61" s="22"/>
      <c r="G61" s="22"/>
      <c r="H61" s="22"/>
      <c r="I61" s="65"/>
    </row>
    <row r="62" spans="1:9" ht="15.95" customHeight="1" x14ac:dyDescent="0.25">
      <c r="A62" s="29"/>
      <c r="B62" s="22"/>
      <c r="C62" s="22"/>
      <c r="D62" s="64"/>
      <c r="E62" s="22"/>
      <c r="F62" s="22"/>
      <c r="G62" s="22"/>
      <c r="H62" s="22"/>
      <c r="I62" s="65"/>
    </row>
    <row r="63" spans="1:9" x14ac:dyDescent="0.25">
      <c r="A63" s="29"/>
      <c r="B63" s="22"/>
      <c r="C63" s="22"/>
      <c r="D63" s="64"/>
      <c r="E63" s="22"/>
      <c r="F63" s="22"/>
      <c r="G63" s="22"/>
      <c r="H63" s="22"/>
      <c r="I63" s="65"/>
    </row>
    <row r="64" spans="1:9" ht="15.95" customHeight="1" x14ac:dyDescent="0.25">
      <c r="A64" s="21"/>
      <c r="B64" s="22"/>
      <c r="C64" s="22"/>
      <c r="D64" s="64"/>
      <c r="E64" s="22"/>
      <c r="F64" s="22"/>
      <c r="G64" s="22"/>
      <c r="H64" s="22"/>
      <c r="I64" s="65"/>
    </row>
    <row r="65" spans="1:9" ht="15.95" customHeight="1" x14ac:dyDescent="0.25">
      <c r="A65" s="29"/>
      <c r="B65" s="66"/>
      <c r="C65" s="22"/>
      <c r="D65" s="64"/>
      <c r="E65" s="22"/>
      <c r="F65" s="22"/>
      <c r="G65" s="22"/>
      <c r="H65" s="22"/>
      <c r="I65" s="65"/>
    </row>
    <row r="66" spans="1:9" ht="20.100000000000001" customHeight="1" x14ac:dyDescent="0.25">
      <c r="A66" s="78" t="s">
        <v>28</v>
      </c>
      <c r="B66" s="78"/>
      <c r="C66" s="36" t="s">
        <v>1</v>
      </c>
      <c r="D66" s="37">
        <f>COUNTIF($D$70:$D$80,C66)</f>
        <v>0</v>
      </c>
      <c r="E66" s="37"/>
      <c r="F66" s="46"/>
      <c r="G66" s="46"/>
      <c r="H66" s="46"/>
      <c r="I66" s="46"/>
    </row>
    <row r="67" spans="1:9" ht="20.100000000000001" customHeight="1" x14ac:dyDescent="0.25">
      <c r="A67" s="78"/>
      <c r="B67" s="78"/>
      <c r="C67" s="36" t="s">
        <v>10</v>
      </c>
      <c r="D67" s="37">
        <f>COUNTIF($D$70:$D$80,C67)</f>
        <v>0</v>
      </c>
      <c r="E67" s="37"/>
      <c r="F67" s="46"/>
      <c r="G67" s="46"/>
      <c r="H67" s="46"/>
      <c r="I67" s="46"/>
    </row>
    <row r="68" spans="1:9" ht="20.100000000000001" customHeight="1" x14ac:dyDescent="0.25">
      <c r="A68" s="78"/>
      <c r="B68" s="78"/>
      <c r="C68" s="36" t="s">
        <v>2</v>
      </c>
      <c r="D68" s="37">
        <f>COUNTIF($D$70:$D$80,C68)</f>
        <v>0</v>
      </c>
      <c r="E68" s="37"/>
      <c r="F68" s="46"/>
      <c r="G68" s="46"/>
      <c r="H68" s="46"/>
      <c r="I68" s="46"/>
    </row>
    <row r="69" spans="1:9" ht="20.100000000000001" customHeight="1" x14ac:dyDescent="0.25">
      <c r="A69" s="78"/>
      <c r="B69" s="78"/>
      <c r="C69" s="36" t="s">
        <v>4</v>
      </c>
      <c r="D69" s="38">
        <f>SUM(D66:D68)</f>
        <v>0</v>
      </c>
      <c r="E69" s="37"/>
      <c r="F69" s="46"/>
      <c r="G69" s="46"/>
      <c r="H69" s="46"/>
      <c r="I69" s="46"/>
    </row>
    <row r="70" spans="1:9" ht="15.95" customHeight="1" x14ac:dyDescent="0.25">
      <c r="A70" s="21"/>
      <c r="B70" s="22"/>
      <c r="C70" s="22"/>
      <c r="D70" s="64"/>
      <c r="E70" s="22"/>
      <c r="F70" s="22"/>
      <c r="G70" s="22"/>
      <c r="H70" s="22"/>
      <c r="I70" s="65"/>
    </row>
    <row r="71" spans="1:9" ht="15.95" customHeight="1" x14ac:dyDescent="0.25">
      <c r="A71" s="21"/>
      <c r="B71" s="22"/>
      <c r="C71" s="22"/>
      <c r="D71" s="64"/>
      <c r="E71" s="22"/>
      <c r="F71" s="22"/>
      <c r="G71" s="22"/>
      <c r="H71" s="22"/>
      <c r="I71" s="65"/>
    </row>
    <row r="72" spans="1:9" ht="15.95" customHeight="1" x14ac:dyDescent="0.25">
      <c r="A72" s="21"/>
      <c r="B72" s="22"/>
      <c r="C72" s="22"/>
      <c r="D72" s="64"/>
      <c r="E72" s="22"/>
      <c r="F72" s="22"/>
      <c r="G72" s="22"/>
      <c r="H72" s="22"/>
      <c r="I72" s="65"/>
    </row>
    <row r="73" spans="1:9" ht="15.95" customHeight="1" x14ac:dyDescent="0.25">
      <c r="A73" s="21"/>
      <c r="B73" s="22"/>
      <c r="C73" s="22"/>
      <c r="D73" s="64"/>
      <c r="E73" s="22"/>
      <c r="F73" s="22"/>
      <c r="G73" s="22"/>
      <c r="H73" s="22"/>
      <c r="I73" s="65"/>
    </row>
    <row r="74" spans="1:9" ht="15.95" customHeight="1" x14ac:dyDescent="0.25">
      <c r="A74" s="21"/>
      <c r="B74" s="22"/>
      <c r="C74" s="22"/>
      <c r="D74" s="64"/>
      <c r="E74" s="22"/>
      <c r="F74" s="22"/>
      <c r="G74" s="22"/>
      <c r="H74" s="22"/>
      <c r="I74" s="65"/>
    </row>
    <row r="75" spans="1:9" ht="15.95" customHeight="1" x14ac:dyDescent="0.25">
      <c r="A75" s="21"/>
      <c r="B75" s="22"/>
      <c r="C75" s="22"/>
      <c r="D75" s="64"/>
      <c r="E75" s="22"/>
      <c r="F75" s="22"/>
      <c r="G75" s="22"/>
      <c r="H75" s="22"/>
      <c r="I75" s="65"/>
    </row>
    <row r="76" spans="1:9" ht="15.95" customHeight="1" x14ac:dyDescent="0.25">
      <c r="A76" s="21"/>
      <c r="B76" s="22"/>
      <c r="C76" s="22"/>
      <c r="D76" s="64"/>
      <c r="E76" s="22"/>
      <c r="F76" s="22"/>
      <c r="G76" s="22"/>
      <c r="H76" s="22"/>
      <c r="I76" s="65"/>
    </row>
    <row r="77" spans="1:9" ht="15.95" customHeight="1" x14ac:dyDescent="0.25">
      <c r="A77" s="21"/>
      <c r="B77" s="22"/>
      <c r="C77" s="22"/>
      <c r="D77" s="64"/>
      <c r="E77" s="22"/>
      <c r="F77" s="22"/>
      <c r="G77" s="22"/>
      <c r="H77" s="22"/>
      <c r="I77" s="65"/>
    </row>
    <row r="78" spans="1:9" x14ac:dyDescent="0.25">
      <c r="A78" s="21"/>
      <c r="B78" s="22"/>
      <c r="C78" s="22"/>
      <c r="D78" s="64"/>
      <c r="E78" s="22"/>
      <c r="F78" s="22"/>
      <c r="G78" s="22"/>
      <c r="H78" s="22"/>
      <c r="I78" s="65"/>
    </row>
    <row r="79" spans="1:9" x14ac:dyDescent="0.25">
      <c r="A79" s="39"/>
      <c r="B79" s="25"/>
      <c r="C79" s="22"/>
      <c r="D79" s="64"/>
      <c r="E79" s="22"/>
      <c r="F79" s="22"/>
      <c r="G79" s="22"/>
      <c r="H79" s="22"/>
      <c r="I79" s="65"/>
    </row>
    <row r="80" spans="1:9" ht="15.95" customHeight="1" x14ac:dyDescent="0.25">
      <c r="A80" s="21"/>
      <c r="B80" s="22"/>
      <c r="C80" s="22"/>
      <c r="D80" s="23"/>
      <c r="E80" s="22"/>
      <c r="F80" s="22"/>
      <c r="G80" s="22"/>
      <c r="H80" s="22"/>
      <c r="I80" s="65"/>
    </row>
    <row r="81" spans="1:8" ht="24" customHeight="1" x14ac:dyDescent="0.25">
      <c r="A81" s="69" t="s">
        <v>23</v>
      </c>
      <c r="B81" s="69"/>
      <c r="D81" s="15"/>
      <c r="E81" s="14"/>
      <c r="F81" s="14"/>
      <c r="G81" s="41"/>
      <c r="H81" s="41"/>
    </row>
  </sheetData>
  <mergeCells count="9">
    <mergeCell ref="A81:B81"/>
    <mergeCell ref="C2:E2"/>
    <mergeCell ref="A1:G1"/>
    <mergeCell ref="H2:I2"/>
    <mergeCell ref="A10:B14"/>
    <mergeCell ref="A66:B69"/>
    <mergeCell ref="A25:B28"/>
    <mergeCell ref="A37:B40"/>
    <mergeCell ref="A50:B53"/>
  </mergeCells>
  <conditionalFormatting sqref="D8 H7">
    <cfRule type="cellIs" dxfId="147" priority="231" operator="equal">
      <formula>"Open"</formula>
    </cfRule>
    <cfRule type="cellIs" dxfId="146" priority="232" operator="equal">
      <formula>"Complete"</formula>
    </cfRule>
    <cfRule type="cellIs" dxfId="145" priority="233" operator="equal">
      <formula>"Progress"</formula>
    </cfRule>
  </conditionalFormatting>
  <conditionalFormatting sqref="I3">
    <cfRule type="cellIs" dxfId="144" priority="195" operator="equal">
      <formula>"Open"</formula>
    </cfRule>
    <cfRule type="cellIs" dxfId="143" priority="196" operator="equal">
      <formula>"Complete"</formula>
    </cfRule>
    <cfRule type="cellIs" dxfId="142" priority="197" operator="equal">
      <formula>"Progress"</formula>
    </cfRule>
  </conditionalFormatting>
  <conditionalFormatting sqref="I3">
    <cfRule type="containsText" dxfId="141" priority="194" operator="containsText" text="Cleared">
      <formula>NOT(ISERROR(SEARCH("Cleared",I3)))</formula>
    </cfRule>
  </conditionalFormatting>
  <conditionalFormatting sqref="I3">
    <cfRule type="containsText" dxfId="140" priority="193" operator="containsText" text="Submitted, awaiting approval">
      <formula>NOT(ISERROR(SEARCH("Submitted, awaiting approval",I3)))</formula>
    </cfRule>
  </conditionalFormatting>
  <conditionalFormatting sqref="I3">
    <cfRule type="containsText" dxfId="139" priority="192" operator="containsText" text="Submitted, awaiting approval">
      <formula>NOT(ISERROR(SEARCH("Submitted, awaiting approval",I3)))</formula>
    </cfRule>
  </conditionalFormatting>
  <conditionalFormatting sqref="I3">
    <cfRule type="containsText" dxfId="138" priority="191" operator="containsText" text="Ongoing">
      <formula>NOT(ISERROR(SEARCH("Ongoing",I3)))</formula>
    </cfRule>
  </conditionalFormatting>
  <conditionalFormatting sqref="I6">
    <cfRule type="containsText" dxfId="137" priority="171" operator="containsText" text="Submitted, awaiting approval">
      <formula>NOT(ISERROR(SEARCH("Submitted, awaiting approval",I6)))</formula>
    </cfRule>
  </conditionalFormatting>
  <conditionalFormatting sqref="I4">
    <cfRule type="cellIs" dxfId="136" priority="188" operator="equal">
      <formula>"Open"</formula>
    </cfRule>
    <cfRule type="cellIs" dxfId="135" priority="189" operator="equal">
      <formula>"Complete"</formula>
    </cfRule>
    <cfRule type="cellIs" dxfId="134" priority="190" operator="equal">
      <formula>"Progress"</formula>
    </cfRule>
  </conditionalFormatting>
  <conditionalFormatting sqref="I4">
    <cfRule type="containsText" dxfId="133" priority="187" operator="containsText" text="Cleared">
      <formula>NOT(ISERROR(SEARCH("Cleared",I4)))</formula>
    </cfRule>
  </conditionalFormatting>
  <conditionalFormatting sqref="I4">
    <cfRule type="containsText" dxfId="132" priority="186" operator="containsText" text="Cleared">
      <formula>NOT(ISERROR(SEARCH("Cleared",I4)))</formula>
    </cfRule>
  </conditionalFormatting>
  <conditionalFormatting sqref="I4">
    <cfRule type="containsText" dxfId="131" priority="185" operator="containsText" text="Submitted, awaiting approval">
      <formula>NOT(ISERROR(SEARCH("Submitted, awaiting approval",I4)))</formula>
    </cfRule>
  </conditionalFormatting>
  <conditionalFormatting sqref="I4">
    <cfRule type="containsText" dxfId="130" priority="184" operator="containsText" text="Submitted, awaiting approval">
      <formula>NOT(ISERROR(SEARCH("Submitted, awaiting approval",I4)))</formula>
    </cfRule>
  </conditionalFormatting>
  <conditionalFormatting sqref="I4">
    <cfRule type="containsText" dxfId="129" priority="183" operator="containsText" text="Ongoing">
      <formula>NOT(ISERROR(SEARCH("Ongoing",I4)))</formula>
    </cfRule>
  </conditionalFormatting>
  <conditionalFormatting sqref="I5">
    <cfRule type="cellIs" dxfId="128" priority="180" operator="equal">
      <formula>"Open"</formula>
    </cfRule>
    <cfRule type="cellIs" dxfId="127" priority="181" operator="equal">
      <formula>"Complete"</formula>
    </cfRule>
    <cfRule type="cellIs" dxfId="126" priority="182" operator="equal">
      <formula>"Progress"</formula>
    </cfRule>
  </conditionalFormatting>
  <conditionalFormatting sqref="I5">
    <cfRule type="containsText" dxfId="125" priority="179" operator="containsText" text="Cleared">
      <formula>NOT(ISERROR(SEARCH("Cleared",I5)))</formula>
    </cfRule>
  </conditionalFormatting>
  <conditionalFormatting sqref="I5">
    <cfRule type="containsText" dxfId="124" priority="178" operator="containsText" text="Submitted, awaiting approval">
      <formula>NOT(ISERROR(SEARCH("Submitted, awaiting approval",I5)))</formula>
    </cfRule>
  </conditionalFormatting>
  <conditionalFormatting sqref="I5">
    <cfRule type="containsText" dxfId="123" priority="177" operator="containsText" text="Submitted, awaiting approval">
      <formula>NOT(ISERROR(SEARCH("Submitted, awaiting approval",I5)))</formula>
    </cfRule>
  </conditionalFormatting>
  <conditionalFormatting sqref="I5">
    <cfRule type="containsText" dxfId="122" priority="176" operator="containsText" text="Ongoing">
      <formula>NOT(ISERROR(SEARCH("Ongoing",I5)))</formula>
    </cfRule>
  </conditionalFormatting>
  <conditionalFormatting sqref="I6">
    <cfRule type="cellIs" dxfId="121" priority="173" operator="equal">
      <formula>"Open"</formula>
    </cfRule>
    <cfRule type="cellIs" dxfId="120" priority="174" operator="equal">
      <formula>"Complete"</formula>
    </cfRule>
    <cfRule type="cellIs" dxfId="119" priority="175" operator="equal">
      <formula>"Progress"</formula>
    </cfRule>
  </conditionalFormatting>
  <conditionalFormatting sqref="I6">
    <cfRule type="containsText" dxfId="118" priority="172" operator="containsText" text="Cleared">
      <formula>NOT(ISERROR(SEARCH("Cleared",I6)))</formula>
    </cfRule>
  </conditionalFormatting>
  <conditionalFormatting sqref="I6">
    <cfRule type="containsText" dxfId="117" priority="170" operator="containsText" text="Submitted, awaiting approval">
      <formula>NOT(ISERROR(SEARCH("Submitted, awaiting approval",I6)))</formula>
    </cfRule>
  </conditionalFormatting>
  <conditionalFormatting sqref="I6">
    <cfRule type="containsText" dxfId="116" priority="169" operator="containsText" text="Ongoing">
      <formula>NOT(ISERROR(SEARCH("Ongoing",I6)))</formula>
    </cfRule>
  </conditionalFormatting>
  <conditionalFormatting sqref="H3">
    <cfRule type="cellIs" dxfId="115" priority="166" operator="equal">
      <formula>"Open"</formula>
    </cfRule>
    <cfRule type="cellIs" dxfId="114" priority="167" operator="equal">
      <formula>"Complete"</formula>
    </cfRule>
    <cfRule type="cellIs" dxfId="113" priority="168" operator="equal">
      <formula>"Progress"</formula>
    </cfRule>
  </conditionalFormatting>
  <conditionalFormatting sqref="H3">
    <cfRule type="containsText" dxfId="112" priority="165" operator="containsText" text="Cleared">
      <formula>NOT(ISERROR(SEARCH("Cleared",H3)))</formula>
    </cfRule>
  </conditionalFormatting>
  <conditionalFormatting sqref="H3">
    <cfRule type="containsText" dxfId="111" priority="164" operator="containsText" text="Submitted, awaiting approval">
      <formula>NOT(ISERROR(SEARCH("Submitted, awaiting approval",H3)))</formula>
    </cfRule>
  </conditionalFormatting>
  <conditionalFormatting sqref="H3">
    <cfRule type="containsText" dxfId="110" priority="163" operator="containsText" text="Submitted, awaiting approval">
      <formula>NOT(ISERROR(SEARCH("Submitted, awaiting approval",H3)))</formula>
    </cfRule>
  </conditionalFormatting>
  <conditionalFormatting sqref="H3">
    <cfRule type="containsText" dxfId="109" priority="162" operator="containsText" text="Ongoing">
      <formula>NOT(ISERROR(SEARCH("Ongoing",H3)))</formula>
    </cfRule>
  </conditionalFormatting>
  <conditionalFormatting sqref="H6">
    <cfRule type="containsText" dxfId="108" priority="150" operator="containsText" text="Submitted, awaiting approval">
      <formula>NOT(ISERROR(SEARCH("Submitted, awaiting approval",H6)))</formula>
    </cfRule>
  </conditionalFormatting>
  <conditionalFormatting sqref="H5">
    <cfRule type="cellIs" dxfId="107" priority="159" operator="equal">
      <formula>"Open"</formula>
    </cfRule>
    <cfRule type="cellIs" dxfId="106" priority="160" operator="equal">
      <formula>"Complete"</formula>
    </cfRule>
    <cfRule type="cellIs" dxfId="105" priority="161" operator="equal">
      <formula>"Progress"</formula>
    </cfRule>
  </conditionalFormatting>
  <conditionalFormatting sqref="H5">
    <cfRule type="containsText" dxfId="104" priority="158" operator="containsText" text="Cleared">
      <formula>NOT(ISERROR(SEARCH("Cleared",H5)))</formula>
    </cfRule>
  </conditionalFormatting>
  <conditionalFormatting sqref="H5">
    <cfRule type="containsText" dxfId="103" priority="157" operator="containsText" text="Submitted, awaiting approval">
      <formula>NOT(ISERROR(SEARCH("Submitted, awaiting approval",H5)))</formula>
    </cfRule>
  </conditionalFormatting>
  <conditionalFormatting sqref="H5">
    <cfRule type="containsText" dxfId="102" priority="156" operator="containsText" text="Submitted, awaiting approval">
      <formula>NOT(ISERROR(SEARCH("Submitted, awaiting approval",H5)))</formula>
    </cfRule>
  </conditionalFormatting>
  <conditionalFormatting sqref="H5">
    <cfRule type="containsText" dxfId="101" priority="155" operator="containsText" text="Ongoing">
      <formula>NOT(ISERROR(SEARCH("Ongoing",H5)))</formula>
    </cfRule>
  </conditionalFormatting>
  <conditionalFormatting sqref="H6">
    <cfRule type="cellIs" dxfId="100" priority="152" operator="equal">
      <formula>"Open"</formula>
    </cfRule>
    <cfRule type="cellIs" dxfId="99" priority="153" operator="equal">
      <formula>"Complete"</formula>
    </cfRule>
    <cfRule type="cellIs" dxfId="98" priority="154" operator="equal">
      <formula>"Progress"</formula>
    </cfRule>
  </conditionalFormatting>
  <conditionalFormatting sqref="H6">
    <cfRule type="containsText" dxfId="97" priority="151" operator="containsText" text="Cleared">
      <formula>NOT(ISERROR(SEARCH("Cleared",H6)))</formula>
    </cfRule>
  </conditionalFormatting>
  <conditionalFormatting sqref="H6">
    <cfRule type="containsText" dxfId="96" priority="149" operator="containsText" text="Submitted, awaiting approval">
      <formula>NOT(ISERROR(SEARCH("Submitted, awaiting approval",H6)))</formula>
    </cfRule>
  </conditionalFormatting>
  <conditionalFormatting sqref="H6">
    <cfRule type="containsText" dxfId="95" priority="148" operator="containsText" text="Ongoing">
      <formula>NOT(ISERROR(SEARCH("Ongoing",H6)))</formula>
    </cfRule>
  </conditionalFormatting>
  <conditionalFormatting sqref="H4">
    <cfRule type="cellIs" dxfId="94" priority="145" operator="equal">
      <formula>"Open"</formula>
    </cfRule>
    <cfRule type="cellIs" dxfId="93" priority="146" operator="equal">
      <formula>"Complete"</formula>
    </cfRule>
    <cfRule type="cellIs" dxfId="92" priority="147" operator="equal">
      <formula>"Progress"</formula>
    </cfRule>
  </conditionalFormatting>
  <conditionalFormatting sqref="H4">
    <cfRule type="containsText" dxfId="91" priority="144" operator="containsText" text="Cleared">
      <formula>NOT(ISERROR(SEARCH("Cleared",H4)))</formula>
    </cfRule>
  </conditionalFormatting>
  <conditionalFormatting sqref="H4">
    <cfRule type="containsText" dxfId="90" priority="143" operator="containsText" text="Submitted, awaiting approval">
      <formula>NOT(ISERROR(SEARCH("Submitted, awaiting approval",H4)))</formula>
    </cfRule>
  </conditionalFormatting>
  <conditionalFormatting sqref="H4">
    <cfRule type="containsText" dxfId="89" priority="142" operator="containsText" text="Submitted, awaiting approval">
      <formula>NOT(ISERROR(SEARCH("Submitted, awaiting approval",H4)))</formula>
    </cfRule>
  </conditionalFormatting>
  <conditionalFormatting sqref="H4">
    <cfRule type="containsText" dxfId="88" priority="141" operator="containsText" text="Ongoing">
      <formula>NOT(ISERROR(SEARCH("Ongoing",H4)))</formula>
    </cfRule>
  </conditionalFormatting>
  <conditionalFormatting sqref="D69 D41:D49 D80:D81 D53:D65 D9:D36">
    <cfRule type="cellIs" dxfId="87" priority="86" operator="equal">
      <formula>"Open"</formula>
    </cfRule>
    <cfRule type="cellIs" dxfId="86" priority="87" operator="equal">
      <formula>"Complete"</formula>
    </cfRule>
    <cfRule type="cellIs" dxfId="85" priority="88" operator="equal">
      <formula>"Progress"</formula>
    </cfRule>
  </conditionalFormatting>
  <conditionalFormatting sqref="D40:D48">
    <cfRule type="cellIs" dxfId="84" priority="83" operator="equal">
      <formula>"Open"</formula>
    </cfRule>
    <cfRule type="cellIs" dxfId="83" priority="84" operator="equal">
      <formula>"Complete"</formula>
    </cfRule>
    <cfRule type="cellIs" dxfId="82" priority="85" operator="equal">
      <formula>"Progress"</formula>
    </cfRule>
  </conditionalFormatting>
  <conditionalFormatting sqref="D48">
    <cfRule type="containsText" dxfId="81" priority="82" operator="containsText" text="Cleared">
      <formula>NOT(ISERROR(SEARCH("Cleared",D48)))</formula>
    </cfRule>
  </conditionalFormatting>
  <conditionalFormatting sqref="D41:D47">
    <cfRule type="containsText" dxfId="80" priority="81" operator="containsText" text="Cleared">
      <formula>NOT(ISERROR(SEARCH("Cleared",D41)))</formula>
    </cfRule>
  </conditionalFormatting>
  <conditionalFormatting sqref="D49">
    <cfRule type="cellIs" dxfId="79" priority="78" operator="equal">
      <formula>"Open"</formula>
    </cfRule>
    <cfRule type="cellIs" dxfId="78" priority="79" operator="equal">
      <formula>"Complete"</formula>
    </cfRule>
    <cfRule type="cellIs" dxfId="77" priority="80" operator="equal">
      <formula>"Progress"</formula>
    </cfRule>
  </conditionalFormatting>
  <conditionalFormatting sqref="D49">
    <cfRule type="containsText" dxfId="76" priority="77" operator="containsText" text="Cleared">
      <formula>NOT(ISERROR(SEARCH("Cleared",D49)))</formula>
    </cfRule>
  </conditionalFormatting>
  <conditionalFormatting sqref="D16:D19">
    <cfRule type="containsText" dxfId="75" priority="76" operator="containsText" text="Cleared">
      <formula>NOT(ISERROR(SEARCH("Cleared",D16)))</formula>
    </cfRule>
  </conditionalFormatting>
  <conditionalFormatting sqref="D15:D36">
    <cfRule type="containsText" dxfId="74" priority="75" operator="containsText" text="Cleared">
      <formula>NOT(ISERROR(SEARCH("Cleared",D15)))</formula>
    </cfRule>
  </conditionalFormatting>
  <conditionalFormatting sqref="D21">
    <cfRule type="containsText" dxfId="73" priority="74" operator="containsText" text="Submitted, awaiting approval">
      <formula>NOT(ISERROR(SEARCH("Submitted, awaiting approval",D21)))</formula>
    </cfRule>
  </conditionalFormatting>
  <conditionalFormatting sqref="D15:D20">
    <cfRule type="containsText" dxfId="72" priority="73" operator="containsText" text="Submitted, awaiting approval">
      <formula>NOT(ISERROR(SEARCH("Submitted, awaiting approval",D15)))</formula>
    </cfRule>
  </conditionalFormatting>
  <conditionalFormatting sqref="D15:D36">
    <cfRule type="containsText" dxfId="71" priority="72" operator="containsText" text="Submitted, awaiting approval">
      <formula>NOT(ISERROR(SEARCH("Submitted, awaiting approval",D15)))</formula>
    </cfRule>
  </conditionalFormatting>
  <conditionalFormatting sqref="D15:D36">
    <cfRule type="containsText" dxfId="70" priority="71" operator="containsText" text="Ongoing">
      <formula>NOT(ISERROR(SEARCH("Ongoing",D15)))</formula>
    </cfRule>
  </conditionalFormatting>
  <conditionalFormatting sqref="D54:D65">
    <cfRule type="containsText" dxfId="69" priority="51" operator="containsText" text="Submitted, awaiting approval">
      <formula>NOT(ISERROR(SEARCH("Submitted, awaiting approval",D54)))</formula>
    </cfRule>
    <cfRule type="cellIs" dxfId="68" priority="68" operator="equal">
      <formula>"Open"</formula>
    </cfRule>
    <cfRule type="cellIs" dxfId="67" priority="69" operator="equal">
      <formula>"Complete"</formula>
    </cfRule>
    <cfRule type="cellIs" dxfId="66" priority="70" operator="equal">
      <formula>"Progress"</formula>
    </cfRule>
  </conditionalFormatting>
  <conditionalFormatting sqref="D54:D65">
    <cfRule type="containsText" dxfId="65" priority="67" operator="containsText" text="Cleared">
      <formula>NOT(ISERROR(SEARCH("Cleared",D54)))</formula>
    </cfRule>
  </conditionalFormatting>
  <conditionalFormatting sqref="D29:D35">
    <cfRule type="containsText" dxfId="64" priority="50" operator="containsText" text="Submitted, awaiting approval">
      <formula>NOT(ISERROR(SEARCH("Submitted, awaiting approval",D29)))</formula>
    </cfRule>
    <cfRule type="cellIs" dxfId="63" priority="64" operator="equal">
      <formula>"Open"</formula>
    </cfRule>
    <cfRule type="cellIs" dxfId="62" priority="65" operator="equal">
      <formula>"Complete"</formula>
    </cfRule>
    <cfRule type="cellIs" dxfId="61" priority="66" operator="equal">
      <formula>"Progress"</formula>
    </cfRule>
  </conditionalFormatting>
  <conditionalFormatting sqref="D29:D35">
    <cfRule type="cellIs" dxfId="60" priority="61" operator="equal">
      <formula>"Open"</formula>
    </cfRule>
    <cfRule type="cellIs" dxfId="59" priority="62" operator="equal">
      <formula>"Complete"</formula>
    </cfRule>
    <cfRule type="cellIs" dxfId="58" priority="63" operator="equal">
      <formula>"Progress"</formula>
    </cfRule>
  </conditionalFormatting>
  <conditionalFormatting sqref="D29:D35">
    <cfRule type="containsText" dxfId="57" priority="60" operator="containsText" text="Cleared">
      <formula>NOT(ISERROR(SEARCH("Cleared",D29)))</formula>
    </cfRule>
  </conditionalFormatting>
  <conditionalFormatting sqref="D76:D79">
    <cfRule type="cellIs" dxfId="56" priority="57" operator="equal">
      <formula>"Open"</formula>
    </cfRule>
    <cfRule type="cellIs" dxfId="55" priority="58" operator="equal">
      <formula>"Complete"</formula>
    </cfRule>
    <cfRule type="cellIs" dxfId="54" priority="59" operator="equal">
      <formula>"Progress"</formula>
    </cfRule>
  </conditionalFormatting>
  <conditionalFormatting sqref="D76:D79">
    <cfRule type="cellIs" dxfId="53" priority="54" operator="equal">
      <formula>"Open"</formula>
    </cfRule>
    <cfRule type="cellIs" dxfId="52" priority="55" operator="equal">
      <formula>"Complete"</formula>
    </cfRule>
    <cfRule type="cellIs" dxfId="51" priority="56" operator="equal">
      <formula>"Progress"</formula>
    </cfRule>
  </conditionalFormatting>
  <conditionalFormatting sqref="D76:D79">
    <cfRule type="containsText" dxfId="50" priority="53" operator="containsText" text="Cleared">
      <formula>NOT(ISERROR(SEARCH("Cleared",D76)))</formula>
    </cfRule>
  </conditionalFormatting>
  <conditionalFormatting sqref="D41:D49">
    <cfRule type="containsText" dxfId="49" priority="52" operator="containsText" text="Submitted, awaiting approval">
      <formula>NOT(ISERROR(SEARCH("Submitted, awaiting approval",D41)))</formula>
    </cfRule>
  </conditionalFormatting>
  <conditionalFormatting sqref="D76:D80">
    <cfRule type="containsText" dxfId="48" priority="49" operator="containsText" text="Submitted, awaiting approval">
      <formula>NOT(ISERROR(SEARCH("Submitted, awaiting approval",D76)))</formula>
    </cfRule>
  </conditionalFormatting>
  <conditionalFormatting sqref="D70">
    <cfRule type="cellIs" dxfId="47" priority="46" operator="equal">
      <formula>"Open"</formula>
    </cfRule>
    <cfRule type="cellIs" dxfId="46" priority="47" operator="equal">
      <formula>"Complete"</formula>
    </cfRule>
    <cfRule type="cellIs" dxfId="45" priority="48" operator="equal">
      <formula>"Progress"</formula>
    </cfRule>
  </conditionalFormatting>
  <conditionalFormatting sqref="D70">
    <cfRule type="cellIs" dxfId="44" priority="43" operator="equal">
      <formula>"Open"</formula>
    </cfRule>
    <cfRule type="cellIs" dxfId="43" priority="44" operator="equal">
      <formula>"Complete"</formula>
    </cfRule>
    <cfRule type="cellIs" dxfId="42" priority="45" operator="equal">
      <formula>"Progress"</formula>
    </cfRule>
  </conditionalFormatting>
  <conditionalFormatting sqref="D70">
    <cfRule type="containsText" dxfId="41" priority="42" operator="containsText" text="Cleared">
      <formula>NOT(ISERROR(SEARCH("Cleared",D70)))</formula>
    </cfRule>
  </conditionalFormatting>
  <conditionalFormatting sqref="D70">
    <cfRule type="containsText" dxfId="40" priority="41" operator="containsText" text="Submitted, awaiting approval">
      <formula>NOT(ISERROR(SEARCH("Submitted, awaiting approval",D70)))</formula>
    </cfRule>
  </conditionalFormatting>
  <conditionalFormatting sqref="D71">
    <cfRule type="cellIs" dxfId="39" priority="38" operator="equal">
      <formula>"Open"</formula>
    </cfRule>
    <cfRule type="cellIs" dxfId="38" priority="39" operator="equal">
      <formula>"Complete"</formula>
    </cfRule>
    <cfRule type="cellIs" dxfId="37" priority="40" operator="equal">
      <formula>"Progress"</formula>
    </cfRule>
  </conditionalFormatting>
  <conditionalFormatting sqref="D71">
    <cfRule type="cellIs" dxfId="36" priority="35" operator="equal">
      <formula>"Open"</formula>
    </cfRule>
    <cfRule type="cellIs" dxfId="35" priority="36" operator="equal">
      <formula>"Complete"</formula>
    </cfRule>
    <cfRule type="cellIs" dxfId="34" priority="37" operator="equal">
      <formula>"Progress"</formula>
    </cfRule>
  </conditionalFormatting>
  <conditionalFormatting sqref="D71">
    <cfRule type="containsText" dxfId="33" priority="34" operator="containsText" text="Cleared">
      <formula>NOT(ISERROR(SEARCH("Cleared",D71)))</formula>
    </cfRule>
  </conditionalFormatting>
  <conditionalFormatting sqref="D71">
    <cfRule type="containsText" dxfId="32" priority="33" operator="containsText" text="Submitted, awaiting approval">
      <formula>NOT(ISERROR(SEARCH("Submitted, awaiting approval",D71)))</formula>
    </cfRule>
  </conditionalFormatting>
  <conditionalFormatting sqref="D72">
    <cfRule type="cellIs" dxfId="31" priority="30" operator="equal">
      <formula>"Open"</formula>
    </cfRule>
    <cfRule type="cellIs" dxfId="30" priority="31" operator="equal">
      <formula>"Complete"</formula>
    </cfRule>
    <cfRule type="cellIs" dxfId="29" priority="32" operator="equal">
      <formula>"Progress"</formula>
    </cfRule>
  </conditionalFormatting>
  <conditionalFormatting sqref="D72">
    <cfRule type="cellIs" dxfId="28" priority="27" operator="equal">
      <formula>"Open"</formula>
    </cfRule>
    <cfRule type="cellIs" dxfId="27" priority="28" operator="equal">
      <formula>"Complete"</formula>
    </cfRule>
    <cfRule type="cellIs" dxfId="26" priority="29" operator="equal">
      <formula>"Progress"</formula>
    </cfRule>
  </conditionalFormatting>
  <conditionalFormatting sqref="D72">
    <cfRule type="containsText" dxfId="25" priority="26" operator="containsText" text="Cleared">
      <formula>NOT(ISERROR(SEARCH("Cleared",D72)))</formula>
    </cfRule>
  </conditionalFormatting>
  <conditionalFormatting sqref="D72">
    <cfRule type="containsText" dxfId="24" priority="25" operator="containsText" text="Submitted, awaiting approval">
      <formula>NOT(ISERROR(SEARCH("Submitted, awaiting approval",D72)))</formula>
    </cfRule>
  </conditionalFormatting>
  <conditionalFormatting sqref="D73">
    <cfRule type="cellIs" dxfId="23" priority="22" operator="equal">
      <formula>"Open"</formula>
    </cfRule>
    <cfRule type="cellIs" dxfId="22" priority="23" operator="equal">
      <formula>"Complete"</formula>
    </cfRule>
    <cfRule type="cellIs" dxfId="21" priority="24" operator="equal">
      <formula>"Progress"</formula>
    </cfRule>
  </conditionalFormatting>
  <conditionalFormatting sqref="D73">
    <cfRule type="cellIs" dxfId="20" priority="19" operator="equal">
      <formula>"Open"</formula>
    </cfRule>
    <cfRule type="cellIs" dxfId="19" priority="20" operator="equal">
      <formula>"Complete"</formula>
    </cfRule>
    <cfRule type="cellIs" dxfId="18" priority="21" operator="equal">
      <formula>"Progress"</formula>
    </cfRule>
  </conditionalFormatting>
  <conditionalFormatting sqref="D73">
    <cfRule type="containsText" dxfId="17" priority="18" operator="containsText" text="Cleared">
      <formula>NOT(ISERROR(SEARCH("Cleared",D73)))</formula>
    </cfRule>
  </conditionalFormatting>
  <conditionalFormatting sqref="D73">
    <cfRule type="containsText" dxfId="16" priority="17" operator="containsText" text="Submitted, awaiting approval">
      <formula>NOT(ISERROR(SEARCH("Submitted, awaiting approval",D73)))</formula>
    </cfRule>
  </conditionalFormatting>
  <conditionalFormatting sqref="D74">
    <cfRule type="cellIs" dxfId="15" priority="14" operator="equal">
      <formula>"Open"</formula>
    </cfRule>
    <cfRule type="cellIs" dxfId="14" priority="15" operator="equal">
      <formula>"Complete"</formula>
    </cfRule>
    <cfRule type="cellIs" dxfId="13" priority="16" operator="equal">
      <formula>"Progress"</formula>
    </cfRule>
  </conditionalFormatting>
  <conditionalFormatting sqref="D74">
    <cfRule type="cellIs" dxfId="12" priority="11" operator="equal">
      <formula>"Open"</formula>
    </cfRule>
    <cfRule type="cellIs" dxfId="11" priority="12" operator="equal">
      <formula>"Complete"</formula>
    </cfRule>
    <cfRule type="cellIs" dxfId="10" priority="13" operator="equal">
      <formula>"Progress"</formula>
    </cfRule>
  </conditionalFormatting>
  <conditionalFormatting sqref="D74">
    <cfRule type="containsText" dxfId="9" priority="10" operator="containsText" text="Cleared">
      <formula>NOT(ISERROR(SEARCH("Cleared",D74)))</formula>
    </cfRule>
  </conditionalFormatting>
  <conditionalFormatting sqref="D74">
    <cfRule type="containsText" dxfId="8" priority="9" operator="containsText" text="Submitted, awaiting approval">
      <formula>NOT(ISERROR(SEARCH("Submitted, awaiting approval",D74)))</formula>
    </cfRule>
  </conditionalFormatting>
  <conditionalFormatting sqref="D75">
    <cfRule type="cellIs" dxfId="7" priority="6" operator="equal">
      <formula>"Open"</formula>
    </cfRule>
    <cfRule type="cellIs" dxfId="6" priority="7" operator="equal">
      <formula>"Complete"</formula>
    </cfRule>
    <cfRule type="cellIs" dxfId="5" priority="8" operator="equal">
      <formula>"Progress"</formula>
    </cfRule>
  </conditionalFormatting>
  <conditionalFormatting sqref="D75">
    <cfRule type="cellIs" dxfId="4" priority="3" operator="equal">
      <formula>"Open"</formula>
    </cfRule>
    <cfRule type="cellIs" dxfId="3" priority="4" operator="equal">
      <formula>"Complete"</formula>
    </cfRule>
    <cfRule type="cellIs" dxfId="2" priority="5" operator="equal">
      <formula>"Progress"</formula>
    </cfRule>
  </conditionalFormatting>
  <conditionalFormatting sqref="D75">
    <cfRule type="containsText" dxfId="1" priority="2" operator="containsText" text="Cleared">
      <formula>NOT(ISERROR(SEARCH("Cleared",D75)))</formula>
    </cfRule>
  </conditionalFormatting>
  <conditionalFormatting sqref="D75">
    <cfRule type="containsText" dxfId="0" priority="1" operator="containsText" text="Submitted, awaiting approval">
      <formula>NOT(ISERROR(SEARCH("Submitted, awaiting approval",D75)))</formula>
    </cfRule>
  </conditionalFormatting>
  <dataValidations count="3">
    <dataValidation type="list" allowBlank="1" showInputMessage="1" showErrorMessage="1" sqref="D15:D28" xr:uid="{38476CFC-E7CC-4B31-A54E-39E80D0153FF}">
      <formula1>$C$10:$C$13</formula1>
    </dataValidation>
    <dataValidation type="list" allowBlank="1" showInputMessage="1" showErrorMessage="1" sqref="D29:D35" xr:uid="{AF77DBFA-2173-48F2-B55A-920901BC9C6E}">
      <formula1>$C$25:$C$27</formula1>
    </dataValidation>
    <dataValidation type="list" allowBlank="1" showInputMessage="1" showErrorMessage="1" sqref="D54:D65 D70:D80 D29:D36 D41:D49" xr:uid="{0A888471-23B5-4E04-B910-50285B564CE8}">
      <formula1>$I$3:$I$5</formula1>
    </dataValidation>
  </dataValidations>
  <pageMargins left="0.98425196850393704" right="0.98425196850393704" top="0.39370078740157483" bottom="0.39370078740157483" header="0.51181102362204722" footer="0.51181102362204722"/>
  <pageSetup paperSize="8" scale="62" orientation="landscape" r:id="rId1"/>
  <headerFooter>
    <oddHeader>&amp;C&amp;"Calibri"&amp;10&amp;K000000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390C-9ADF-4C1B-B3B1-458F7FB5C39A}">
  <dimension ref="A1:F45"/>
  <sheetViews>
    <sheetView workbookViewId="0">
      <selection activeCell="D31" sqref="D31"/>
    </sheetView>
  </sheetViews>
  <sheetFormatPr defaultRowHeight="15" x14ac:dyDescent="0.25"/>
  <cols>
    <col min="1" max="1" width="21.7109375" bestFit="1" customWidth="1"/>
    <col min="2" max="2" width="40.28515625" customWidth="1"/>
    <col min="3" max="3" width="13.42578125" customWidth="1"/>
    <col min="4" max="4" width="18" customWidth="1"/>
  </cols>
  <sheetData>
    <row r="1" spans="1:6" x14ac:dyDescent="0.25">
      <c r="A1" t="s">
        <v>32</v>
      </c>
    </row>
    <row r="2" spans="1:6" x14ac:dyDescent="0.25">
      <c r="A2" t="s">
        <v>33</v>
      </c>
      <c r="B2" t="s">
        <v>34</v>
      </c>
      <c r="C2" t="s">
        <v>35</v>
      </c>
      <c r="D2" t="s">
        <v>36</v>
      </c>
      <c r="F2" t="s">
        <v>37</v>
      </c>
    </row>
    <row r="4" spans="1:6" x14ac:dyDescent="0.25">
      <c r="F4" t="s">
        <v>38</v>
      </c>
    </row>
    <row r="5" spans="1:6" x14ac:dyDescent="0.25">
      <c r="F5" t="s">
        <v>39</v>
      </c>
    </row>
    <row r="6" spans="1:6" x14ac:dyDescent="0.25">
      <c r="F6" t="s">
        <v>40</v>
      </c>
    </row>
    <row r="7" spans="1:6" x14ac:dyDescent="0.25">
      <c r="F7" t="s">
        <v>41</v>
      </c>
    </row>
    <row r="9" spans="1:6" x14ac:dyDescent="0.25">
      <c r="F9" t="s">
        <v>42</v>
      </c>
    </row>
    <row r="11" spans="1:6" x14ac:dyDescent="0.25">
      <c r="F11" t="s">
        <v>43</v>
      </c>
    </row>
    <row r="12" spans="1:6" x14ac:dyDescent="0.25">
      <c r="F12" t="s">
        <v>44</v>
      </c>
    </row>
    <row r="33" spans="1:1" x14ac:dyDescent="0.25">
      <c r="A33" t="s">
        <v>45</v>
      </c>
    </row>
    <row r="36" spans="1:1" x14ac:dyDescent="0.25">
      <c r="A36" t="s">
        <v>46</v>
      </c>
    </row>
    <row r="39" spans="1:1" x14ac:dyDescent="0.25">
      <c r="A39" t="s">
        <v>47</v>
      </c>
    </row>
    <row r="42" spans="1:1" x14ac:dyDescent="0.25">
      <c r="A42" t="s">
        <v>48</v>
      </c>
    </row>
    <row r="45" spans="1:1" x14ac:dyDescent="0.25">
      <c r="A45" t="s">
        <v>49</v>
      </c>
    </row>
  </sheetData>
  <pageMargins left="0.7" right="0.7" top="0.75" bottom="0.75" header="0.3" footer="0.3"/>
  <tableParts count="1">
    <tablePart r:id="rId1"/>
  </tableParts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CD7BL30DF8E14B84ACE761E4E8F12C00" version="1.0.0">
  <systemFields>
    <field name="Objective-Id">
      <value order="0">A10983333</value>
    </field>
    <field name="Objective-Title">
      <value order="0">2. SDAU DA Conditions Matrix</value>
    </field>
    <field name="Objective-Description">
      <value order="0"/>
    </field>
    <field name="Objective-CreationStamp">
      <value order="0">2021-04-08T03:44:53Z</value>
    </field>
    <field name="Objective-IsApproved">
      <value order="0">false</value>
    </field>
    <field name="Objective-IsPublished">
      <value order="0">true</value>
    </field>
    <field name="Objective-DatePublished">
      <value order="0">2024-05-09T06:04:19Z</value>
    </field>
    <field name="Objective-ModificationStamp">
      <value order="0">2024-05-09T06:04:19Z</value>
    </field>
    <field name="Objective-Owner">
      <value order="0">Cox, Taryn</value>
    </field>
    <field name="Objective-Path">
      <value order="0">Objective Global Folder:Department of Planning:01 Corporate:Administrative Functions:Strategic Management:Planning:State Development Assessment Unit Documents for Part 17 Significant Pathway:07 - DA Conditions &amp; Conditions Clearance</value>
    </field>
    <field name="Objective-Parent">
      <value order="0">07 - DA Conditions &amp; Conditions Clearance</value>
    </field>
    <field name="Objective-State">
      <value order="0">Published</value>
    </field>
    <field name="Objective-VersionId">
      <value order="0">vA19567517</value>
    </field>
    <field name="Objective-Version">
      <value order="0">16.0</value>
    </field>
    <field name="Objective-VersionNumber">
      <value order="0">20</value>
    </field>
    <field name="Objective-VersionComment">
      <value order="0"/>
    </field>
    <field name="Objective-FileNumber">
      <value order="0">PLH2020P0393</value>
    </field>
    <field name="Objective-Classification">
      <value order="0">OFFICIAL</value>
    </field>
    <field name="Objective-Caveats">
      <value order="0"/>
    </field>
  </systemFields>
  <catalogues>
    <catalogue name="Scanned Document Type Catalogue" type="type" ori="id:cA7">
      <field name="Objective-Document Type">
        <value order="0"/>
      </field>
      <field name="Objective-Author">
        <value order="0"/>
      </field>
      <field name="Objective-Author Organisation">
        <value order="0"/>
      </field>
      <field name="Objective-External Identifier (DoL)">
        <value order="0"/>
      </field>
      <field name="Objective-Date Written">
        <value order="0"/>
      </field>
      <field name="Objective-Addressee">
        <value order="0"/>
      </field>
      <field name="Objective-Addressee Organisation">
        <value order="0"/>
      </field>
      <field name="Objective-Date Received">
        <value order="0"/>
      </field>
      <field name="Objective-Disposal Review Date - Hard Copy">
        <value order="0"/>
      </field>
      <field name="Objective-Disposal Status">
        <value order="0"/>
      </field>
      <field name="Objective-Notes">
        <value order="0"/>
      </field>
      <field name="Objective-Connect Creator">
        <value order="0"/>
      </field>
    </catalogue>
  </catalogues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D7BL30DF8E14B84ACE761E4E8F12C00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4B7C7C20BB9B351DE05400144FFBC786" version="1.0.0">
  <systemFields>
    <field name="Objective-Id">
      <value order="0">A10983333</value>
    </field>
    <field name="Objective-Title">
      <value order="0">2. SDAU DA Conditions Matrix</value>
    </field>
    <field name="Objective-Description">
      <value order="0"/>
    </field>
    <field name="Objective-CreationStamp">
      <value order="0">2021-04-01T08:47:40Z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2021-08-31T06:44:34Z</value>
    </field>
    <field name="Objective-Owner">
      <value order="0">Cox, Taryn</value>
    </field>
    <field name="Objective-Path">
      <value order="0">Objective Global Folder:Department of Planning:01 Corporate:Administrative Functions:Strategic Management:Planning:State Development Assessment Unit Documents:07 - DA Conditions &amp; Conditions Clearance</value>
    </field>
    <field name="Objective-Parent">
      <value order="0">07 - DA Conditions &amp; Conditions Clearance</value>
    </field>
    <field name="Objective-State">
      <value order="0">Being Edited</value>
    </field>
    <field name="Objective-VersionId">
      <value order="0">vA16301424</value>
    </field>
    <field name="Objective-Version">
      <value order="0">2.1</value>
    </field>
    <field name="Objective-VersionNumber">
      <value order="0">4</value>
    </field>
    <field name="Objective-VersionComment">
      <value order="0"/>
    </field>
    <field name="Objective-FileNumber">
      <value order="0">qA672610</value>
    </field>
    <field name="Objective-Classification">
      <value order="0"/>
    </field>
    <field name="Objective-Caveats">
      <value order="0">Department of Planning Caveat</value>
    </field>
  </systemFields>
  <catalogues>
    <catalogue name="Scanned Document Type Catalogue" type="type" ori="id:cA7">
      <field name="Objective-Notes">
        <value order="0"/>
      </field>
      <field name="Objective-Document Type">
        <value order="0"/>
      </field>
      <field name="Objective-Addressee">
        <value order="0"/>
      </field>
      <field name="Objective-Addressee Organisation">
        <value order="0"/>
      </field>
      <field name="Objective-Disposal Review Date - Hard Copy">
        <value order="0"/>
      </field>
      <field name="Objective-Date Written">
        <value order="0"/>
      </field>
      <field name="Objective-Author Organisation">
        <value order="0"/>
      </field>
      <field name="Objective-Date Received">
        <value order="0"/>
      </field>
      <field name="Objective-Connect Creator">
        <value order="0"/>
      </field>
      <field name="Objective-Auth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4B7C7C20BB9B351DE05400144FFBC7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Matrix - Standard</vt:lpstr>
      <vt:lpstr>Matrix - Stage X (if required)</vt:lpstr>
      <vt:lpstr>Drawing List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Cox, Taryn</dc:creator>
  <cp:lastModifiedBy>Wellington, Nadine</cp:lastModifiedBy>
  <cp:lastPrinted>2023-04-05T02:03:24Z</cp:lastPrinted>
  <dcterms:created xsi:type="dcterms:W3CDTF">2021-04-01T08:18:51Z</dcterms:created>
  <dcterms:modified xsi:type="dcterms:W3CDTF">2024-05-09T06:04:13Z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A10983333</vt:lpwstr>
  </property>
  <property fmtid="{D5CDD505-2E9C-101B-9397-08002B2CF9AE}" pid="4" name="Objective-Title">
    <vt:lpwstr>2. SDAU DA Conditions Matrix</vt:lpwstr>
  </property>
  <property fmtid="{D5CDD505-2E9C-101B-9397-08002B2CF9AE}" pid="5" name="Objective-Description">
    <vt:lpwstr/>
  </property>
  <property fmtid="{D5CDD505-2E9C-101B-9397-08002B2CF9AE}" pid="6" name="Objective-CreationStamp">
    <vt:filetime>2021-04-08T03:44:53Z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2024-05-09T06:04:19Z</vt:filetime>
  </property>
  <property fmtid="{D5CDD505-2E9C-101B-9397-08002B2CF9AE}" pid="10" name="Objective-ModificationStamp">
    <vt:filetime>2024-05-09T06:04:19Z</vt:filetime>
  </property>
  <property fmtid="{D5CDD505-2E9C-101B-9397-08002B2CF9AE}" pid="11" name="Objective-Owner">
    <vt:lpwstr>Cox, Taryn</vt:lpwstr>
  </property>
  <property fmtid="{D5CDD505-2E9C-101B-9397-08002B2CF9AE}" pid="12" name="Objective-Path">
    <vt:lpwstr>Objective Global Folder:Department of Planning:01 Corporate:Administrative Functions:Strategic Management:Planning:State Development Assessment Unit Documents for Part 17 Significant Pathway:07 - DA Conditions &amp; Conditions Clearance:</vt:lpwstr>
  </property>
  <property fmtid="{D5CDD505-2E9C-101B-9397-08002B2CF9AE}" pid="13" name="Objective-Parent">
    <vt:lpwstr>07 - DA Conditions &amp; Conditions Clearance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vA19567517</vt:lpwstr>
  </property>
  <property fmtid="{D5CDD505-2E9C-101B-9397-08002B2CF9AE}" pid="16" name="Objective-Version">
    <vt:lpwstr>16.0</vt:lpwstr>
  </property>
  <property fmtid="{D5CDD505-2E9C-101B-9397-08002B2CF9AE}" pid="17" name="Objective-VersionNumber">
    <vt:r8>20</vt:r8>
  </property>
  <property fmtid="{D5CDD505-2E9C-101B-9397-08002B2CF9AE}" pid="18" name="Objective-VersionComment">
    <vt:lpwstr/>
  </property>
  <property fmtid="{D5CDD505-2E9C-101B-9397-08002B2CF9AE}" pid="19" name="Objective-FileNumber">
    <vt:lpwstr>PLH2020P0393</vt:lpwstr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Notes">
    <vt:lpwstr/>
  </property>
  <property fmtid="{D5CDD505-2E9C-101B-9397-08002B2CF9AE}" pid="23" name="Objective-Document Type">
    <vt:lpwstr/>
  </property>
  <property fmtid="{D5CDD505-2E9C-101B-9397-08002B2CF9AE}" pid="24" name="Objective-Addressee">
    <vt:lpwstr/>
  </property>
  <property fmtid="{D5CDD505-2E9C-101B-9397-08002B2CF9AE}" pid="25" name="Objective-Addressee Organisation">
    <vt:lpwstr/>
  </property>
  <property fmtid="{D5CDD505-2E9C-101B-9397-08002B2CF9AE}" pid="26" name="Objective-Disposal Review Date - Hard Copy">
    <vt:lpwstr/>
  </property>
  <property fmtid="{D5CDD505-2E9C-101B-9397-08002B2CF9AE}" pid="27" name="Objective-Date Written">
    <vt:lpwstr/>
  </property>
  <property fmtid="{D5CDD505-2E9C-101B-9397-08002B2CF9AE}" pid="28" name="Objective-Author Organisation">
    <vt:lpwstr/>
  </property>
  <property fmtid="{D5CDD505-2E9C-101B-9397-08002B2CF9AE}" pid="29" name="Objective-Date Received">
    <vt:lpwstr/>
  </property>
  <property fmtid="{D5CDD505-2E9C-101B-9397-08002B2CF9AE}" pid="30" name="Objective-Connect Creator">
    <vt:lpwstr/>
  </property>
  <property fmtid="{D5CDD505-2E9C-101B-9397-08002B2CF9AE}" pid="31" name="Objective-Author">
    <vt:lpwstr/>
  </property>
  <property fmtid="{D5CDD505-2E9C-101B-9397-08002B2CF9AE}" pid="32" name="Objective-Comment">
    <vt:lpwstr/>
  </property>
  <property fmtid="{D5CDD505-2E9C-101B-9397-08002B2CF9AE}" pid="33" name="Objective-Document Type [system]">
    <vt:lpwstr/>
  </property>
  <property fmtid="{D5CDD505-2E9C-101B-9397-08002B2CF9AE}" pid="34" name="Objective-Author [system]">
    <vt:lpwstr/>
  </property>
  <property fmtid="{D5CDD505-2E9C-101B-9397-08002B2CF9AE}" pid="35" name="Objective-Author Organisation [system]">
    <vt:lpwstr/>
  </property>
  <property fmtid="{D5CDD505-2E9C-101B-9397-08002B2CF9AE}" pid="36" name="Objective-Date Written [system]">
    <vt:lpwstr/>
  </property>
  <property fmtid="{D5CDD505-2E9C-101B-9397-08002B2CF9AE}" pid="37" name="Objective-Addressee [system]">
    <vt:lpwstr/>
  </property>
  <property fmtid="{D5CDD505-2E9C-101B-9397-08002B2CF9AE}" pid="38" name="Objective-Addressee Organisation [system]">
    <vt:lpwstr/>
  </property>
  <property fmtid="{D5CDD505-2E9C-101B-9397-08002B2CF9AE}" pid="39" name="Objective-Date Received [system]">
    <vt:lpwstr/>
  </property>
  <property fmtid="{D5CDD505-2E9C-101B-9397-08002B2CF9AE}" pid="40" name="Objective-Disposal Review Date - Hard Copy [system]">
    <vt:lpwstr/>
  </property>
  <property fmtid="{D5CDD505-2E9C-101B-9397-08002B2CF9AE}" pid="41" name="Objective-Notes [system]">
    <vt:lpwstr/>
  </property>
  <property fmtid="{D5CDD505-2E9C-101B-9397-08002B2CF9AE}" pid="42" name="Objective-Connect Creator [system]">
    <vt:lpwstr/>
  </property>
  <property fmtid="{D5CDD505-2E9C-101B-9397-08002B2CF9AE}" pid="43" name="Objective-External Identifier (DoL)">
    <vt:lpwstr/>
  </property>
  <property fmtid="{D5CDD505-2E9C-101B-9397-08002B2CF9AE}" pid="44" name="Objective-Disposal Status">
    <vt:lpwstr/>
  </property>
  <property fmtid="{D5CDD505-2E9C-101B-9397-08002B2CF9AE}" pid="45" name="Objective-External Identifier (DoL) [system]">
    <vt:lpwstr/>
  </property>
  <property fmtid="{D5CDD505-2E9C-101B-9397-08002B2CF9AE}" pid="46" name="Objective-Disposal Status [system]">
    <vt:lpwstr/>
  </property>
  <property fmtid="{D5CDD505-2E9C-101B-9397-08002B2CF9AE}" pid="47" name="MSIP_Label_a55ff7bd-6ef4-450c-bc55-dc2da037f935_Enabled">
    <vt:lpwstr>true</vt:lpwstr>
  </property>
  <property fmtid="{D5CDD505-2E9C-101B-9397-08002B2CF9AE}" pid="48" name="MSIP_Label_a55ff7bd-6ef4-450c-bc55-dc2da037f935_SetDate">
    <vt:lpwstr>2024-05-09T06:01:37Z</vt:lpwstr>
  </property>
  <property fmtid="{D5CDD505-2E9C-101B-9397-08002B2CF9AE}" pid="49" name="MSIP_Label_a55ff7bd-6ef4-450c-bc55-dc2da037f935_Method">
    <vt:lpwstr>Privileged</vt:lpwstr>
  </property>
  <property fmtid="{D5CDD505-2E9C-101B-9397-08002B2CF9AE}" pid="50" name="MSIP_Label_a55ff7bd-6ef4-450c-bc55-dc2da037f935_Name">
    <vt:lpwstr>Official</vt:lpwstr>
  </property>
  <property fmtid="{D5CDD505-2E9C-101B-9397-08002B2CF9AE}" pid="51" name="MSIP_Label_a55ff7bd-6ef4-450c-bc55-dc2da037f935_SiteId">
    <vt:lpwstr>1077f4f6-6cad-4f1d-9994-9421a25eaa3f</vt:lpwstr>
  </property>
  <property fmtid="{D5CDD505-2E9C-101B-9397-08002B2CF9AE}" pid="52" name="MSIP_Label_a55ff7bd-6ef4-450c-bc55-dc2da037f935_ActionId">
    <vt:lpwstr>5d1ca503-c2f4-4dbd-ab5a-7f05a1486606</vt:lpwstr>
  </property>
  <property fmtid="{D5CDD505-2E9C-101B-9397-08002B2CF9AE}" pid="53" name="MSIP_Label_a55ff7bd-6ef4-450c-bc55-dc2da037f935_ContentBits">
    <vt:lpwstr>1</vt:lpwstr>
  </property>
</Properties>
</file>